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caden\Desktop\AND 2021\PES\2020\"/>
    </mc:Choice>
  </mc:AlternateContent>
  <xr:revisionPtr revIDLastSave="0" documentId="13_ncr:1_{AB7556B0-09E0-42F2-ADF6-64C4C6887B7B}" xr6:coauthVersionLast="47" xr6:coauthVersionMax="47" xr10:uidLastSave="{00000000-0000-0000-0000-000000000000}"/>
  <bookViews>
    <workbookView xWindow="-120" yWindow="-120" windowWidth="20730" windowHeight="11160" tabRatio="732" activeTab="1" xr2:uid="{00000000-000D-0000-FFFF-FFFF00000000}"/>
  </bookViews>
  <sheets>
    <sheet name="Conv" sheetId="19" r:id="rId1"/>
    <sheet name="PES - 4T 2020" sheetId="18" r:id="rId2"/>
    <sheet name="SINERGIA" sheetId="10" state="hidden" r:id="rId3"/>
    <sheet name="Lista Desplegable" sheetId="8" state="hidden" r:id="rId4"/>
  </sheets>
  <externalReferences>
    <externalReference r:id="rId5"/>
    <externalReference r:id="rId6"/>
    <externalReference r:id="rId7"/>
  </externalReferences>
  <definedNames>
    <definedName name="_xlnm._FilterDatabase" localSheetId="1" hidden="1">'PES - 4T 2020'!$A$7:$AF$169</definedName>
    <definedName name="_xlnm._FilterDatabase" localSheetId="2" hidden="1">SINERGIA!$A$1:$N$19</definedName>
    <definedName name="_xlnm.Print_Area" localSheetId="1">'PES - 4T 2020'!$A$1:$AF$169</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- 4T 2020'!$1:$7</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8" i="18" l="1"/>
  <c r="AD115" i="18"/>
  <c r="AD111" i="18"/>
  <c r="AD94" i="18"/>
  <c r="AD67" i="18"/>
  <c r="AD16" i="18"/>
  <c r="AE20" i="18" l="1"/>
  <c r="AE77" i="18" l="1"/>
  <c r="AE89" i="18" l="1"/>
  <c r="AD20" i="18" l="1"/>
  <c r="AD93" i="18" l="1"/>
  <c r="AD68" i="18"/>
  <c r="AD41" i="18"/>
  <c r="AD39" i="18"/>
  <c r="AD38" i="18"/>
  <c r="AD63" i="18" l="1"/>
  <c r="AD40" i="18"/>
  <c r="AE151" i="18"/>
  <c r="AE159" i="18"/>
  <c r="AE133" i="18"/>
  <c r="AE129" i="18"/>
  <c r="AE128" i="18"/>
  <c r="AE82" i="18"/>
  <c r="AE71" i="18"/>
  <c r="AD8" i="18"/>
  <c r="AE8" i="18"/>
  <c r="AE169" i="18"/>
  <c r="AE168" i="18"/>
  <c r="AE167" i="18"/>
  <c r="AE166" i="18"/>
  <c r="AE165" i="18"/>
  <c r="AE164" i="18"/>
  <c r="AE163" i="18"/>
  <c r="AE162" i="18"/>
  <c r="AE161" i="18"/>
  <c r="AE160" i="18"/>
  <c r="AE158" i="18"/>
  <c r="AE157" i="18"/>
  <c r="AE156" i="18"/>
  <c r="AE155" i="18"/>
  <c r="AE154" i="18"/>
  <c r="AE153" i="18"/>
  <c r="AE152" i="18"/>
  <c r="AE150" i="18"/>
  <c r="AE149" i="18"/>
  <c r="AE148" i="18"/>
  <c r="AE147" i="18"/>
  <c r="AE146" i="18"/>
  <c r="AE145" i="18"/>
  <c r="AE144" i="18"/>
  <c r="AE143" i="18"/>
  <c r="AE142" i="18"/>
  <c r="AE141" i="18"/>
  <c r="AE140" i="18"/>
  <c r="AE139" i="18"/>
  <c r="AE138" i="18"/>
  <c r="AE137" i="18"/>
  <c r="AE136" i="18"/>
  <c r="AE135" i="18"/>
  <c r="AE134" i="18"/>
  <c r="AE122" i="18"/>
  <c r="AE121" i="18"/>
  <c r="AE120" i="18"/>
  <c r="AE119" i="18"/>
  <c r="AE118" i="18"/>
  <c r="AE117" i="18"/>
  <c r="AE116" i="18"/>
  <c r="AE115" i="18"/>
  <c r="AE114" i="18"/>
  <c r="AE113" i="18"/>
  <c r="AE112" i="18"/>
  <c r="AE111" i="18"/>
  <c r="AE110" i="18"/>
  <c r="AE109" i="18"/>
  <c r="AE108" i="18"/>
  <c r="AE107" i="18"/>
  <c r="AE106" i="18"/>
  <c r="AE105" i="18"/>
  <c r="AE104" i="18"/>
  <c r="AE103" i="18"/>
  <c r="AE102" i="18"/>
  <c r="AE100" i="18"/>
  <c r="AE98" i="18"/>
  <c r="AE97" i="18"/>
  <c r="AE96" i="18"/>
  <c r="AE88" i="18"/>
  <c r="AE87" i="18"/>
  <c r="AE86" i="18"/>
  <c r="AE85" i="18"/>
  <c r="AE84" i="18"/>
  <c r="AE83" i="18"/>
  <c r="AE81" i="18"/>
  <c r="AE80" i="18"/>
  <c r="AE79" i="18"/>
  <c r="AE78" i="18"/>
  <c r="AE76" i="18"/>
  <c r="AE75" i="18"/>
  <c r="AE74" i="18"/>
  <c r="AE73" i="18"/>
  <c r="AE72" i="18"/>
  <c r="AE38" i="18"/>
  <c r="AE37" i="18"/>
  <c r="AE132" i="18"/>
  <c r="AE131" i="18"/>
  <c r="AE130" i="18"/>
  <c r="AE127" i="18"/>
  <c r="AE125" i="18"/>
  <c r="AE95" i="18"/>
  <c r="AE94" i="18"/>
  <c r="AE93" i="18"/>
  <c r="AE92" i="18"/>
  <c r="AE91" i="18"/>
  <c r="AE90" i="18"/>
  <c r="AE70" i="18"/>
  <c r="AE69" i="18"/>
  <c r="AE68" i="18"/>
  <c r="AE67" i="18"/>
  <c r="AE66" i="18"/>
  <c r="AE65" i="18"/>
  <c r="AE63" i="18"/>
  <c r="AE62" i="18"/>
  <c r="AE61" i="18"/>
  <c r="AE60" i="18"/>
  <c r="AE59" i="18"/>
  <c r="AE58" i="18"/>
  <c r="AE56" i="18"/>
  <c r="AE57" i="18"/>
  <c r="AE55" i="18"/>
  <c r="AE54" i="18"/>
  <c r="AE53" i="18"/>
  <c r="AE52" i="18"/>
  <c r="AE51" i="18"/>
  <c r="AE50" i="18"/>
  <c r="AE49" i="18"/>
  <c r="AE48" i="18"/>
  <c r="AE47" i="18"/>
  <c r="AE46" i="18"/>
  <c r="AE45" i="18"/>
  <c r="AE44" i="18"/>
  <c r="AE43" i="18"/>
  <c r="AE42" i="18"/>
  <c r="AE41" i="18"/>
  <c r="AE40" i="18"/>
  <c r="AE39" i="18"/>
  <c r="AE36" i="18"/>
  <c r="AE35" i="18"/>
  <c r="AE34" i="18"/>
  <c r="AE33" i="18"/>
  <c r="AE32" i="18"/>
  <c r="AE31" i="18"/>
  <c r="AE30" i="18"/>
  <c r="AE29" i="18"/>
  <c r="AE27" i="18"/>
  <c r="AE26" i="18"/>
  <c r="AE25" i="18"/>
  <c r="AE24" i="18"/>
  <c r="AE23" i="18"/>
  <c r="AE22" i="18"/>
  <c r="AE21" i="18"/>
  <c r="AE19" i="18"/>
  <c r="AE18" i="18"/>
  <c r="AE17" i="18"/>
  <c r="AE16" i="18"/>
  <c r="AE15" i="18"/>
  <c r="AE14" i="18"/>
  <c r="AE13" i="18"/>
  <c r="AE12" i="18"/>
  <c r="AE11" i="18"/>
  <c r="AE10" i="18"/>
  <c r="AE9" i="18"/>
  <c r="AD144" i="18"/>
  <c r="AE101" i="18"/>
  <c r="AE99" i="18"/>
  <c r="T64" i="18"/>
  <c r="AE64" i="18" s="1"/>
  <c r="AD90" i="18"/>
  <c r="AD31" i="18"/>
  <c r="AD11" i="18"/>
  <c r="AD165" i="18"/>
  <c r="AD164" i="18"/>
  <c r="AD163" i="18"/>
  <c r="AD162" i="18"/>
  <c r="AD161" i="18"/>
  <c r="AD160" i="18"/>
  <c r="AD159" i="18"/>
  <c r="AD158" i="18"/>
  <c r="AD157" i="18"/>
  <c r="AD156" i="18"/>
  <c r="AD155" i="18"/>
  <c r="AD154" i="18"/>
  <c r="AD153" i="18"/>
  <c r="AD152" i="18"/>
  <c r="AD150" i="18"/>
  <c r="AD149" i="18"/>
  <c r="AD148" i="18"/>
  <c r="AD147" i="18"/>
  <c r="AD146" i="18"/>
  <c r="AD145" i="18"/>
  <c r="AD142" i="18"/>
  <c r="AD141" i="18"/>
  <c r="AD140" i="18"/>
  <c r="AD139" i="18"/>
  <c r="AD138" i="18"/>
  <c r="AD137" i="18"/>
  <c r="AD136" i="18"/>
  <c r="AD135" i="18"/>
  <c r="AD134" i="18"/>
  <c r="AD123" i="18"/>
  <c r="AD121" i="18"/>
  <c r="AD117" i="18"/>
  <c r="AD116" i="18"/>
  <c r="AD114" i="18"/>
  <c r="AD113" i="18"/>
  <c r="AD112" i="18"/>
  <c r="AD108" i="18"/>
  <c r="AD107" i="18"/>
  <c r="AD106" i="18"/>
  <c r="AD105" i="18"/>
  <c r="AD104" i="18"/>
  <c r="AD103" i="18"/>
  <c r="AD102" i="18"/>
  <c r="AD101" i="18"/>
  <c r="AD100" i="18"/>
  <c r="AD99" i="18"/>
  <c r="AD98" i="18"/>
  <c r="AD97" i="18"/>
  <c r="AD96" i="18"/>
  <c r="AD95" i="18"/>
  <c r="AD92" i="18"/>
  <c r="AD91" i="18"/>
  <c r="AD89" i="18"/>
  <c r="AD88" i="18"/>
  <c r="AD87" i="18"/>
  <c r="AD86" i="18"/>
  <c r="AD85" i="18"/>
  <c r="AD84" i="18"/>
  <c r="AD83" i="18"/>
  <c r="AD82" i="18"/>
  <c r="AD81" i="18"/>
  <c r="AD79" i="18"/>
  <c r="AD78" i="18"/>
  <c r="AD77" i="18"/>
  <c r="AD71" i="18"/>
  <c r="AD70" i="18"/>
  <c r="AD69" i="18"/>
  <c r="AD66" i="18"/>
  <c r="AD65" i="18"/>
  <c r="AD64" i="18"/>
  <c r="AD62" i="18"/>
  <c r="AD57" i="18"/>
  <c r="AD56" i="18"/>
  <c r="AD55" i="18"/>
  <c r="AD54" i="18"/>
  <c r="AD53" i="18"/>
  <c r="AD52" i="18"/>
  <c r="AD51" i="18"/>
  <c r="AD48" i="18"/>
  <c r="AD46" i="18"/>
  <c r="AD43" i="18"/>
  <c r="AD37" i="18"/>
  <c r="AD36" i="18"/>
  <c r="AD35" i="18"/>
  <c r="AD34" i="18"/>
  <c r="AD33" i="18"/>
  <c r="AD32" i="18"/>
  <c r="AD30" i="18"/>
  <c r="T28" i="18"/>
  <c r="AE28" i="18"/>
  <c r="AD27" i="18"/>
  <c r="AD25" i="18"/>
  <c r="AD24" i="18"/>
  <c r="AD23" i="18"/>
  <c r="AD21" i="18"/>
  <c r="AD18" i="18"/>
  <c r="AD17" i="18"/>
  <c r="AD15" i="18"/>
  <c r="AD13" i="18"/>
  <c r="AD10" i="18"/>
  <c r="AD9" i="18"/>
</calcChain>
</file>

<file path=xl/sharedStrings.xml><?xml version="1.0" encoding="utf-8"?>
<sst xmlns="http://schemas.openxmlformats.org/spreadsheetml/2006/main" count="1337" uniqueCount="689">
  <si>
    <t>Iniciativa</t>
  </si>
  <si>
    <t>Objetivo Iniciativa</t>
  </si>
  <si>
    <t>Dependencia Responsable</t>
  </si>
  <si>
    <t>6 ES RTVC - RADIO Y TELEVISIÓN DE COLOMBIA</t>
  </si>
  <si>
    <t>6 ES ANE - AGENCIA NACIONAL DEL ESPECTRO</t>
  </si>
  <si>
    <t>6 ES CPE - COMPUTADORES PARA EDUCAR</t>
  </si>
  <si>
    <t>1.1 Oficina Asesora de Planeación y Estudios Sectoriales</t>
  </si>
  <si>
    <t>4.2 Subdirección Financiera</t>
  </si>
  <si>
    <t>3.2 Dirección de Gobierno Digital</t>
  </si>
  <si>
    <t>3.1 Dirección de Apropiación de Tecnologías de la Información y las Comunicación</t>
  </si>
  <si>
    <t>4.1 Oficina para la Gestión de Ingresos del Fondo</t>
  </si>
  <si>
    <t>1.6 Oficina de Control Interno</t>
  </si>
  <si>
    <t>14. Gestión del conocimiento y la innovación.</t>
  </si>
  <si>
    <t>1. DESPACHO MINISTRO</t>
  </si>
  <si>
    <t>1.1: Entorno TIC para el Desarrollo Digital</t>
  </si>
  <si>
    <t>01. Planeación Institucional.</t>
  </si>
  <si>
    <t>Fortalecer el contenido emitido y la conservación de los archivos de la radio pública</t>
  </si>
  <si>
    <t>Fortalecer la radio pública, a través de nuevo despliegue de infraestructura.</t>
  </si>
  <si>
    <t>Fortalecer a las entidades del Sistema Nacional de Gestión del Riesgo de Desastres en sus sistemas de comunicaciones</t>
  </si>
  <si>
    <t>Implementar contenidos multiplataforma que fortalezcan la TV pública a través del conocimiento del entorno y análisis de las audiencias</t>
  </si>
  <si>
    <t>Desarrollar estrategias que fortalezcan al Operador Postal como prestador de servicios que aporten al desarrollo del sector.</t>
  </si>
  <si>
    <t>Aumentar la capacidad en la prestación del servicio público de televisión</t>
  </si>
  <si>
    <t>Revisar las disposiciones incluidas en el Régimen de Protección de los derechos de los usuarios asociadas a la portabilidad numérica móvil y a la compensación por fallas en el servicio de voz móvil.</t>
  </si>
  <si>
    <t>Desarrollar e implementar un marco analítico formal para caracterizar la competencia en los mercados relevantes postales en Colombia.</t>
  </si>
  <si>
    <t>1.2: Inclusión Social Digital</t>
  </si>
  <si>
    <t>Fortalecer la capacidad institucional regional que aporte al cierre de la brecha digital regional</t>
  </si>
  <si>
    <t>Mejorar el posicionamiento, uso y apropiación del servicio público de televisión</t>
  </si>
  <si>
    <t>Garantizar la culminación del despliegue de la red de alta velocidad y la oferta de conectividad asociada, conforme lo previsto en el Documento CONPES 3769 de 2013.</t>
  </si>
  <si>
    <t>Garantizar las condiciones para la universalización del acceso a Internet en Zonas rurales</t>
  </si>
  <si>
    <t>Contribuir al cierre de la brecha digital mediante el despliegue de accesos de última milla en condiciones asequibles</t>
  </si>
  <si>
    <t>Mejorar la audiencia digital de los diversos servicios del sistema de medios públicos a través de información para análisis, infraestructura de calidad, y servicios tecnológicos flexibles</t>
  </si>
  <si>
    <t>Soportar la plataforma tecnológica para llegar al mayor número de personas con contenidos de la mejor calidad a través de diversas pantallas.</t>
  </si>
  <si>
    <t>1.3: Ciudadanos y Hogares Empoderados del Entorno Digital</t>
  </si>
  <si>
    <t>Promover el uso y apropiación de las TIC en los ciudadanos, hogares, buscando que se haga de forma segura y responsable en el País.</t>
  </si>
  <si>
    <t>Aumentar la producción y difusión de contenidos digitales y/o convergentes en la televisión y la radio pública nacional.</t>
  </si>
  <si>
    <t>Garantizar el acceso ciudadano a los contenidos históricos soportados en los archivos audiovisuales y sonoros del país.</t>
  </si>
  <si>
    <t>1.4: Transformación Digital Sectorial y Territorial</t>
  </si>
  <si>
    <t>Aumentar el grado de adopción de tecnologías en las empresas colombianas</t>
  </si>
  <si>
    <t>Incrementar la participación en el Producto Interno Bruto de las Industrias Digitales</t>
  </si>
  <si>
    <t>Incrementar el número de personas con conocimientos y con empleabilidad en Tecnologías de la Información</t>
  </si>
  <si>
    <t>6 ES AND - Agencia Nacional Digital</t>
  </si>
  <si>
    <t>2.1: Cultura</t>
  </si>
  <si>
    <t>Mantener servidores competentes, comprometidos y con altos niveles de productividad y satisfacción que contribuyan al mejoramiento de la calidad de vida de los colombianos teniendo en cuenta el entorno digital.</t>
  </si>
  <si>
    <t>2.2: Arquitectura Institucional</t>
  </si>
  <si>
    <t>02. Gestión presupuestal y eficiencia del gasto público.</t>
  </si>
  <si>
    <t>Fortalecer la gestión integral de los documentos y servicios de archivos de la Entidad en sus diferentes fases que garanticen una gestión eficaz y adecuada en cualquier soporte en que se genere (papel o electrónico)</t>
  </si>
  <si>
    <t>05. Transparencia, acceso a la información pública y lucha contra la corrupción.</t>
  </si>
  <si>
    <t>Garantizar que las dependencias puedan ejecutar sus planes, programas y proyectos mediante la gestión del proceso contractual</t>
  </si>
  <si>
    <t>4. SECRETARIA GENERAL</t>
  </si>
  <si>
    <t>Fortalecer la apropiación en el uso y manejo de los bienes</t>
  </si>
  <si>
    <t>2.3: Relación con los Grupos de Interés</t>
  </si>
  <si>
    <t>Incentivar la cooperación internacional en apoyo a las iniciativas del Plan Estratégico, posicionando al Ministerio como líder regional en materia TIC.</t>
  </si>
  <si>
    <t>Atender espacios de diálogo, participación y socialización que promuevan una asertiva interlocución sectorial entre el Estado y distintas organizaciones, movimientos sociales y grupos étnicos en Colombia.</t>
  </si>
  <si>
    <t>Implementar las directrices de la NTC 6047 en cuanto a la señalización y realizar el cambio de ventanería (norma de seguridad NTC 1587/2011) del edificio Murillo Toro,</t>
  </si>
  <si>
    <t>07. Servicio al ciudadano.</t>
  </si>
  <si>
    <t>Incluir de forma activa a los grupos de interés del Ministerio en los diferentes etapas de la gestión pública y niveles de participación a través de la promoción activa de la participación ciudadana y el control social</t>
  </si>
  <si>
    <t>Fortalecer el relacionamiento con los ciudadanos y grupos de interés, generando confianza, mejorando los niveles de satisfacción y fomentando una cultura de servicio e inclusión en los servidores públicos de la Entidad.</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</si>
  <si>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</si>
  <si>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2.4: Seguimiento Análisis y Mejora</t>
  </si>
  <si>
    <t>Efectuar seguimiento continuo a las metas e indicadores estratégicos de la entidad así como a los riesgos institucionales cuya materialización tenga un mayor impacto para la misma.</t>
  </si>
  <si>
    <t>15. Control Interno.</t>
  </si>
  <si>
    <t>2.5: Liderazgo, Innovación y Gestión del Conocimiento</t>
  </si>
  <si>
    <t>Establecer lineamientos y estrategias para transformar continuamente la gestión institucional.</t>
  </si>
  <si>
    <t>Desarrollar proyectos que permitan la generación de estadísticas y el desarrollo de estudios del sector TIC</t>
  </si>
  <si>
    <t>Piezas movilizadas de E-commerce</t>
  </si>
  <si>
    <t>Docentes formados en uso pedagógico de tecnologías de la información y las comunicaciones</t>
  </si>
  <si>
    <t>Eventos de socialización de experiencias exitosas en el uso práctico de las tecnologías de la información en la educación</t>
  </si>
  <si>
    <t>Relación de estudiantes por terminal de cómputo</t>
  </si>
  <si>
    <t>Terminales de cómputo con contenidos digitales entregadas a sedes educativas</t>
  </si>
  <si>
    <t>Terminales de cómputo con contenidos digitales entregadas a sedes educativas para uso de docentes</t>
  </si>
  <si>
    <t>Equipos obsoletos retomados</t>
  </si>
  <si>
    <t>Personas de la comunidad capacitadas en la correcta disposición de residuos de aparatos eléctricos y electrónicos</t>
  </si>
  <si>
    <t>Fortalecimiento de capacidades regionales en desarrollo de política pública TIC orientada hacia el cierre de brecha digital regional</t>
  </si>
  <si>
    <t>Estudio sobre la penetración de las redes móviles actualmente desplegadas en Colombia</t>
  </si>
  <si>
    <t>Contenidos convergentes producidos y coproducidos</t>
  </si>
  <si>
    <t>Porcentaje de entidades del orden nacional que implementan elementos de la Política de Gobierno Digital</t>
  </si>
  <si>
    <t>Porcentaje de entidades del orden nacional y territorial que identifican y valoran los riesgos de seguridad digital</t>
  </si>
  <si>
    <t>Certificaciones para bono pensional y pensiones</t>
  </si>
  <si>
    <t>Cuentas por cobrar de cuotas partes pensionales gestionadas</t>
  </si>
  <si>
    <t>Objetivo de Desarrollo Sostenible relacionado</t>
  </si>
  <si>
    <t>Diseñar y formular propuestas, planes y programas para la administración del espectro mediante la planeación y asesoría técnica, contribuyendo con la disponibilidad de dicho recurso para los servicios de radiocomunicaciones.</t>
  </si>
  <si>
    <t>Propender por el uso legal y libre de interferencias del espectro radioeléctrico y favorecer el despliegue de infraestructura en telecomunicaciones y mantener informada a la ciudadanía sobre los niveles de campos electromagnéticos.</t>
  </si>
  <si>
    <t>Gestionar el conocimiento e innovación sobre el espectro radioeléctrico</t>
  </si>
  <si>
    <t>Implementar las actividades requeridas para la puesta en operación del Modelo de Servicios Ciudadanos Digitales así como Posicionar a la AND como Centro de Investigación y Desarrollo Aplicado para el sector público</t>
  </si>
  <si>
    <t>Fortalecer la gestión institucional, el clima y cultura organizacional, las comunicaciones e implementar dentro del marco de la gestión de TIC y la innovación diferentes iniciativas para fortalecer relacionamiento colaborativo con el ciudadano.</t>
  </si>
  <si>
    <t>13. Defensa jurídica.
17. Mejora Normativa.</t>
  </si>
  <si>
    <t>Eje</t>
  </si>
  <si>
    <t>Estrategia</t>
  </si>
  <si>
    <t>Aumentar la eficiencia institucional del sector TIC</t>
  </si>
  <si>
    <t>Focalizar las inversiones para el cierre efectivo de la brecha digital y vincular al sector</t>
  </si>
  <si>
    <t>Garantizar la TV y radio pública</t>
  </si>
  <si>
    <t>Programa de conectividad social sostenible</t>
  </si>
  <si>
    <t>Gestión Integral del Espectro Radioeléctrico</t>
  </si>
  <si>
    <t>Programa de despliegue de la red de última milla en los municipios del país</t>
  </si>
  <si>
    <t>Acceso universal sostenible</t>
  </si>
  <si>
    <t>Fortalecimiento de capacidades regionales</t>
  </si>
  <si>
    <t>Provisión de herramientas y apropiación de TIC para personas con discapacidad</t>
  </si>
  <si>
    <t>Implementación del proyecto nacional conectividad de alta velocidad</t>
  </si>
  <si>
    <t>Ejecución de proyectos de acceso comunitario a Internet</t>
  </si>
  <si>
    <t>Incentivos a la oferta y demanda de accesos a Internet</t>
  </si>
  <si>
    <t>Uso seguro y responsable de TIC</t>
  </si>
  <si>
    <t>Apropiación TIC en hogares</t>
  </si>
  <si>
    <t>Medición y divulgación de los beneficios de utilizar bienes y servicios digitales</t>
  </si>
  <si>
    <t>Estándares y masificación de Gobierno Digital (SECTOR PÚBLICO)</t>
  </si>
  <si>
    <t>Transformación Digital Industrias</t>
  </si>
  <si>
    <t>Eliminación de barreras que impidan el desarrollo de negocios digitales (INDUSTRIAS)</t>
  </si>
  <si>
    <t>Estándares y masificación de Gobernanza de la transformación digital (SECTOR PÚBLICO)</t>
  </si>
  <si>
    <t>Talento Humano</t>
  </si>
  <si>
    <t>Gobierno Digital y Seguridad Digital</t>
  </si>
  <si>
    <t>Gestión Presupuestal y Eficiencia del Gasto Público</t>
  </si>
  <si>
    <t>Gestión Documental</t>
  </si>
  <si>
    <t>Cooperación Internacional</t>
  </si>
  <si>
    <t>Participación ciudadana</t>
  </si>
  <si>
    <t>Defensa Jurídica</t>
  </si>
  <si>
    <t>Servicio al ciudadano</t>
  </si>
  <si>
    <t>Control Interno</t>
  </si>
  <si>
    <t>Bases PND</t>
  </si>
  <si>
    <t>Líneas de Acción PND</t>
  </si>
  <si>
    <t>Pacto por la transformación digital de Colombia</t>
  </si>
  <si>
    <t>Colombia se conecta: masificación de la banda ancha e inclusión de todos los colombianos.</t>
  </si>
  <si>
    <t>No relacionado</t>
  </si>
  <si>
    <t>Hacia una sociedad digital e industria 4.0: Por una relación más eficiente, efectiva y transparente entre mercados, ciudadanos y Estado.</t>
  </si>
  <si>
    <t>6. ES SPN Servicios Postales Nacionales</t>
  </si>
  <si>
    <t>6 ES CRC - Comisión de Regulación de Comunicaciones</t>
  </si>
  <si>
    <t>Colombia se conecta: masificación de la banda ancha e inclusión de todos los colombianos.
 Hacia una sociedad digital e industria 4.0: Por una relación más eficiente, efectiva y transparente entre mercados, ciudadanos y Estado.</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</si>
  <si>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</si>
  <si>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</si>
  <si>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Transversal: Gestión y desempeño Institucional</t>
  </si>
  <si>
    <t>5.b. Mejorar el uso de la tecnología instrumental, en particular la tecnología de la información y las comunicaciones, para promover el empoderamiento de la mujer.</t>
  </si>
  <si>
    <t xml:space="preserve">17.17. Alentar y promover la constitución de alianzas eficaces en las esferas pública, público-privada y de la sociedad civil, aprovechando la experiencia y las estrategias de obtención de recursos de las asociaciones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</si>
  <si>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</si>
  <si>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</si>
  <si>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10. Gestión documental</t>
  </si>
  <si>
    <t>Proceso MIG</t>
  </si>
  <si>
    <t>Indicador de la Iniciativa</t>
  </si>
  <si>
    <t>Tipo de Indicador</t>
  </si>
  <si>
    <t>Línea Base</t>
  </si>
  <si>
    <t>Meta 2019</t>
  </si>
  <si>
    <t>Meta Cuatrienio</t>
  </si>
  <si>
    <t xml:space="preserve">Avance Cuatrienio </t>
  </si>
  <si>
    <t>Producto de la Iniciativa</t>
  </si>
  <si>
    <t>Informe de análisis de cumplimiento del régimen normativo por materias y por sector.</t>
  </si>
  <si>
    <t>Documento de análisis respecto del cumplimiento del régimen normativo por materias y por sector generado</t>
  </si>
  <si>
    <t>Acumulado</t>
  </si>
  <si>
    <t>Meta 2020</t>
  </si>
  <si>
    <t>Meta 2021</t>
  </si>
  <si>
    <t>Meta 2022</t>
  </si>
  <si>
    <t>Tipo de Acumulación</t>
  </si>
  <si>
    <t>Capacidad</t>
  </si>
  <si>
    <t>Reducción</t>
  </si>
  <si>
    <t>Flujo</t>
  </si>
  <si>
    <t>Avance 2021</t>
  </si>
  <si>
    <t>Avance 2022</t>
  </si>
  <si>
    <t>Acto Administrativo - Vigilancia Preventiva y documentos de análisis de Vigilancia Preventiva generado</t>
  </si>
  <si>
    <t>Acto administrativo - Vigilancia Preventiva expedido y un documento de análisis por vigencia generado.</t>
  </si>
  <si>
    <t>Actualización normativa</t>
  </si>
  <si>
    <t>Avance Cualitativo 2021</t>
  </si>
  <si>
    <t>Avance Cualitativo 2022</t>
  </si>
  <si>
    <t xml:space="preserve">Contenidos para las plataformas de emisoras nacionales descentralizadas </t>
  </si>
  <si>
    <t>Fortalecimiento de la radio publica nacional</t>
  </si>
  <si>
    <t>Estaciones y estudios de radiodifusión en funcionamiento</t>
  </si>
  <si>
    <t>Implementación del Sistema Nacional de Telecomunicaciones de Emergencias</t>
  </si>
  <si>
    <t>Servicio de asistencia técnica para las entidades del Sistema Nacional de Gestión del Riesgo de Desastres</t>
  </si>
  <si>
    <t>Servicio de apoyo financiero para entidades del Sistema Nacional de Gestión del Riesgo de Desastres</t>
  </si>
  <si>
    <t>Entidades beneficiadas</t>
  </si>
  <si>
    <t>Proyectos financiados</t>
  </si>
  <si>
    <t>Fortalecimiento de la televisión pública Nacional y Regional</t>
  </si>
  <si>
    <t xml:space="preserve">Contenidos multiplataforma producidos y coproducidos </t>
  </si>
  <si>
    <t>Fortalecimiento del Operador Postal Oficial</t>
  </si>
  <si>
    <t>Documento de conclusiones normativas sobre la agenda regulatoria</t>
  </si>
  <si>
    <t>Informe de Envíos Movilizados E-commerce</t>
  </si>
  <si>
    <t>% Avance de la agenda regulatoria</t>
  </si>
  <si>
    <t>Apoyo a operadores públicos del servicio de televisión a nivel nacional</t>
  </si>
  <si>
    <t>Financiación de la TV Educativa y cultural a cargo del Estado.</t>
  </si>
  <si>
    <t>Operadores públicos financiados</t>
  </si>
  <si>
    <t>Optimización del posicionamiento, uso y apropiación del servicio público de televisión a nivel nacional</t>
  </si>
  <si>
    <t>Estaciones de monitoreo fijo</t>
  </si>
  <si>
    <t>Estaciones de monitoreo fijo en funcionamiento</t>
  </si>
  <si>
    <t>Facilitar el acceso y uso de las tecnologías de la información y las comunicaciones (TIC) en todo el territorio nacional - Computadores para Educar</t>
  </si>
  <si>
    <t>Servicio de apoyo en tecnologías de la información y las comunicaciones para la educación básica, primaria y secundaria</t>
  </si>
  <si>
    <t>Stock</t>
  </si>
  <si>
    <t>Requerimientos técnicos atendidos</t>
  </si>
  <si>
    <t>Servicio de educación para el trabajo en temas de uso pedagógico de tecnologías de la información y las comunicaciones</t>
  </si>
  <si>
    <t>Servicio de recolección y gestión de residuos electrónicos</t>
  </si>
  <si>
    <t>Residuos electrónicos dispuestos correctamente (Demanufactura)</t>
  </si>
  <si>
    <t>Servicio de educación informal para la adecuada disposición de residuos de aparatos eléctricos y electrónicos</t>
  </si>
  <si>
    <t>Disponibilidad de Espectro</t>
  </si>
  <si>
    <t>Servicio de información de espectro radioeléctrico</t>
  </si>
  <si>
    <t>Actualizaciones al Cuadro Nacional de Atribución de Bandas de Frecuencia</t>
  </si>
  <si>
    <t>Uso Legal del Espectro</t>
  </si>
  <si>
    <t>Servicio de monitoreo en espectro</t>
  </si>
  <si>
    <t>Estaciones de monitoreo de espectro en funcionamiento</t>
  </si>
  <si>
    <t>Visitas de Monitoreo Realizadas</t>
  </si>
  <si>
    <t>Documentos de lineamientos técnicos</t>
  </si>
  <si>
    <t>Documentos de lineamientos técnicos elaborados</t>
  </si>
  <si>
    <t>Condiciones de portabilidad numérica móvil y compensación automática por llamadas caídas</t>
  </si>
  <si>
    <t>Propuesta Regulatoria</t>
  </si>
  <si>
    <t>Medida Regulatoria</t>
  </si>
  <si>
    <t>Definición de los mercados relevantes en el sector postal</t>
  </si>
  <si>
    <t>Desarrollo TDT Fase V.</t>
  </si>
  <si>
    <t>Transición de Zonas WiFi</t>
  </si>
  <si>
    <t>Documentos de evaluación elaborados</t>
  </si>
  <si>
    <t>Contenidos digitales y/o convergentes en la Plataforma RTVCPLAY</t>
  </si>
  <si>
    <t>Contenidos digitales y/o convergentes publicados</t>
  </si>
  <si>
    <t>Usuarios que acceden a la memoria audiovisual y sonora.</t>
  </si>
  <si>
    <t>Usuarios que acceden presencialmente a la memoria audiovisual de la Radio Televisión de Colombia atendidos</t>
  </si>
  <si>
    <t>Uso y Apropiación de las TIC</t>
  </si>
  <si>
    <t>Formación TIC</t>
  </si>
  <si>
    <t>Promoción del Teletrabajo</t>
  </si>
  <si>
    <t>Fomento del Uso Responsable de las TIC</t>
  </si>
  <si>
    <t>Número de formaciones en uso responsable de las TIC</t>
  </si>
  <si>
    <t xml:space="preserve">Número de Formaciones en competencias digitales </t>
  </si>
  <si>
    <t>Número de teletrabajadores en el país</t>
  </si>
  <si>
    <t>Documento de Evaluación</t>
  </si>
  <si>
    <t>Evaluación del Impacto de los proyectos TIC realizadas</t>
  </si>
  <si>
    <t xml:space="preserve">Servicio de acceso y uso de Tecnologías de la Información y las Comunicaciones
</t>
  </si>
  <si>
    <t>Ampliación de infraestructura</t>
  </si>
  <si>
    <t>Oferta de acceso público a Internet</t>
  </si>
  <si>
    <t>Servicio de acceso y uso de Tecnologías de la Información y las Comunicaciones</t>
  </si>
  <si>
    <t>Soluciones de acceso público a Internet en operación</t>
  </si>
  <si>
    <t>Servicio de conexiones a redes de acceso</t>
  </si>
  <si>
    <t>Masificación de accesos</t>
  </si>
  <si>
    <t>Audiencia Digital en los servicios del Sistema de Medios Públicos</t>
  </si>
  <si>
    <t>Desarrollos Digitales</t>
  </si>
  <si>
    <t>Productos digitales desarrollados</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</si>
  <si>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</si>
  <si>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</si>
  <si>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</si>
  <si>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Inclusión TIC</t>
  </si>
  <si>
    <t>Herramientas y espacios de Inclusión</t>
  </si>
  <si>
    <t>Número de Personas de la comunidad  con discapacidad capacitadas en TIC</t>
  </si>
  <si>
    <t>Servicios Ciudadanos Digitales</t>
  </si>
  <si>
    <t>Trámites transformados</t>
  </si>
  <si>
    <t>Marco de Referencia de Arquitectura Empresarial</t>
  </si>
  <si>
    <t>Lineamientos en seguridad y privacidad de la información y gestión de riesgos de seguridad digital</t>
  </si>
  <si>
    <t>Acuerdos marco de precios</t>
  </si>
  <si>
    <t>Datos abiertos</t>
  </si>
  <si>
    <t>Modelo de transformación de ciudades y territorios inteligentes</t>
  </si>
  <si>
    <t>Programa de acompañamiento de la Política de Gobierno Digital</t>
  </si>
  <si>
    <t>Usuarios Únicos del Modelo de Servicios ciudadanos digitales</t>
  </si>
  <si>
    <t>Número de Trámites de alto impacto ciudadano transformados digitalmente</t>
  </si>
  <si>
    <t>Porcentaje  de entidades públicas que desarrollan su transformación digital mediante el habilitador de Arquitectura de la política de Gobierno Digital</t>
  </si>
  <si>
    <t>Número de  instrumentos de agregación de demanda creados</t>
  </si>
  <si>
    <t>Porcentaje de entidades del orden nacional que  tienen proyectos de uso de datos abiertos</t>
  </si>
  <si>
    <t>Número de entidades apropiando e implementando el Modelo de Ciudades y Territorios Inteligentes</t>
  </si>
  <si>
    <t>Porcentaje de entidades del orden territorial que implementan elementos de la Política de Gobierno Digital</t>
  </si>
  <si>
    <t>Desarrollo, uso y aplicación de ciencia, tecnología e investigación, asociada a la creación de un ecosistema de información pública</t>
  </si>
  <si>
    <t>Transformación Organizacional - ANE</t>
  </si>
  <si>
    <t>Servicio de Implementación Sistemas de Gestión</t>
  </si>
  <si>
    <t>Sistema de Gestión implementado</t>
  </si>
  <si>
    <t>Servicio de Educación Informal para la Gestión Administrativa</t>
  </si>
  <si>
    <t>Personas capacitadas</t>
  </si>
  <si>
    <t>Servicios tecnológicos</t>
  </si>
  <si>
    <t>Índice de capacidad en la prestación de servicios de tecnología</t>
  </si>
  <si>
    <t>Impulso a la transformación digital de las empresas colombianas</t>
  </si>
  <si>
    <t>Programa para la generación de habilidades digitales que promuevan el comercio electrónico</t>
  </si>
  <si>
    <t>Programa para el acompañamiento a empresarios y emprendedores para su transformación digital - Centros de Transformación Digital Empresarial (CTDE).</t>
  </si>
  <si>
    <t xml:space="preserve">Programa para implementar, usar y apropiar pagos Digitales </t>
  </si>
  <si>
    <t>Fomento del desarrollo de la Industria Digital</t>
  </si>
  <si>
    <t>Laboratorios fortalecidos</t>
  </si>
  <si>
    <t>Programas de acompañamiento metodológico para emprendedores y empresarios en etapa temprana y avanzada.</t>
  </si>
  <si>
    <t>Especialización Regional Inteligente: Aumento del número de nuevos puestos de trabajo del sector TI, en las empresas que hayan implementado proyectos de ERI</t>
  </si>
  <si>
    <t xml:space="preserve">Promoción de la internacionalización de las industrias de TI : Exportaciones de las industrias de TI </t>
  </si>
  <si>
    <t>Emprendimiento colaborativo Empresa-Universidad -Estado: Empresas TI (Digitales) creadas con modelo innovadores dentro del marco de IncubaTI</t>
  </si>
  <si>
    <t>Nuevas empresas (IncubaTI)</t>
  </si>
  <si>
    <t>Número de equipos y empresas beneficiarios en las fases de acompañamiento de Descubrimiento de Negocios, Crecimiento y  consolidación y Expansión de negocios digitales.</t>
  </si>
  <si>
    <t>Fomento del desarrollo de habilidades en el Talento Humano requerido por la Industria Digital</t>
  </si>
  <si>
    <t>Programas de entrenamiento presencial y virtual para el desarrollo de habilidades en la generación de negocios digitales.</t>
  </si>
  <si>
    <t>Generación de habilidades que promuevan la empleabilidad en el sector TI</t>
  </si>
  <si>
    <t>Programa Code For Kids</t>
  </si>
  <si>
    <t>Personas participantes en Bootcamps y programas de entrenamiento presencial y virtual.</t>
  </si>
  <si>
    <t>Liderazgo en la generación de estadísticas y estudios del sector TIC</t>
  </si>
  <si>
    <t>Documentos sectoriales producidos</t>
  </si>
  <si>
    <t>Fortalecimiento de los mecanismos que generen confianza en la Institucionalidad y permiten la lucha contra la corrupción</t>
  </si>
  <si>
    <t>Estrategia de divulgación y comunicaciones del MinTIC</t>
  </si>
  <si>
    <t>Fortalecimiento de las relaciones Estado ciudadano como herramienta para la lucha contra la corrupción y la consolidación del estado social de derecho.</t>
  </si>
  <si>
    <t>Consenso Social</t>
  </si>
  <si>
    <t>Desarrollo de metodología para armonizar las relaciones entre grupos sociales y el sector administrativo de las TIC en aras de la convivencia</t>
  </si>
  <si>
    <t>Metodología Implementada para armonización relaciones</t>
  </si>
  <si>
    <t>Fortalecimiento de las capacidades Institucionales para generar valor público.</t>
  </si>
  <si>
    <t xml:space="preserve">Desarrollo de estrategias de intervención para las mejoras en la gestión de la entidad </t>
  </si>
  <si>
    <t>Estrategias desarrolladas</t>
  </si>
  <si>
    <t>Publicaciones asociadas al seguimiento de la gestión de la entidad</t>
  </si>
  <si>
    <t>Publicaciones realizadas</t>
  </si>
  <si>
    <t>Fortalecimiento a la apropiación, uso y manejo de los bienes</t>
  </si>
  <si>
    <t>Inventario actualizado</t>
  </si>
  <si>
    <t xml:space="preserve">Porcentaje de solicitudes atendidas </t>
  </si>
  <si>
    <t>Conservación de las Instalaciones físicas de la entidad</t>
  </si>
  <si>
    <t>Fortalecimiento del Servicio al Ciudadano</t>
  </si>
  <si>
    <t>Transformación y afianzamiento de la experiencia del servidor público en el entorno digital.</t>
  </si>
  <si>
    <t>Eficacia en la generación de la certificación</t>
  </si>
  <si>
    <t>Eficacia en la gestión de cuentas por cobrar</t>
  </si>
  <si>
    <t>Gestión de los Procesos contractuales para obtención de bienes y servicios solicitados por las áreas</t>
  </si>
  <si>
    <t>Procesos de contratación iniciados</t>
  </si>
  <si>
    <t>Gestión de las solicitudes de las áreas</t>
  </si>
  <si>
    <t>Informe de Ejecución presupuestal de Gastos</t>
  </si>
  <si>
    <t xml:space="preserve">Informes Gestión de Ingresos del Fondo TIC generados </t>
  </si>
  <si>
    <t>Documento de lineamientos y pautas generados</t>
  </si>
  <si>
    <t>Seguimiento y monitoreo a la gestión de convenios y contratos financiados con recursos del Fondo</t>
  </si>
  <si>
    <t>Fortalecimiento en la Calidad y disponibilidad de la Información para la toma de decisiones del sector TIC y los Ciudadanos</t>
  </si>
  <si>
    <t>Administración adecuada de los recursos financieros del MinTIC</t>
  </si>
  <si>
    <t>Herramienta tecnológica desarrollada e implementada</t>
  </si>
  <si>
    <t>Fortalecimiento en la divulgación de la Resolución 2871 de 2017 del MinTIC.</t>
  </si>
  <si>
    <t>Asesoramiento, evaluación, integración y dinamización del Sistema Institucional de Control Interno y al de Gestión y Resultados</t>
  </si>
  <si>
    <t>Informes de auditorías, evaluaciones o seguimientos realizados</t>
  </si>
  <si>
    <t>Fortalecimiento de la Gestión Documental</t>
  </si>
  <si>
    <t>Política de Gestión y Desempeño Institucional</t>
  </si>
  <si>
    <t>Gestión de la Industria de Comunicaciones</t>
  </si>
  <si>
    <t>N.A</t>
  </si>
  <si>
    <t>Acceso a las TIC
Uso y Apropiación de las TIC</t>
  </si>
  <si>
    <t>Uso y Apropiación de las TIC
Fortalecimiento de la Industria TIC</t>
  </si>
  <si>
    <t>Gestión Financiera</t>
  </si>
  <si>
    <t>Gestión de Recursos Administrativos</t>
  </si>
  <si>
    <t>Gestión de Compras y Contratación
Gestión Financiera</t>
  </si>
  <si>
    <t>Gestión de Compras y Contratación</t>
  </si>
  <si>
    <t>Gestión Internacional</t>
  </si>
  <si>
    <t>Evaluación y Apoyo al Control de la Gestión</t>
  </si>
  <si>
    <t>Gestión de la Información Sectorial</t>
  </si>
  <si>
    <t xml:space="preserve">Plan Anticorrupción y de atención al Ciudadano Consolidado publicado </t>
  </si>
  <si>
    <t>Herramienta tecnológica de control integral a todos los procesos judiciales y extrajudiciales implementada</t>
  </si>
  <si>
    <t>Informe de Cooperación internacional</t>
  </si>
  <si>
    <t>Informe de Cooperación Internacional</t>
  </si>
  <si>
    <t>Informe de agenda internacional</t>
  </si>
  <si>
    <t>Informe de Agenda Internacional</t>
  </si>
  <si>
    <t>Horas de contenidos al aire y especiales, nacionales y descentralizados generados</t>
  </si>
  <si>
    <t>Instalación de nuevas estaciones y continuidad de la presencia de señal de transmisión de radio</t>
  </si>
  <si>
    <t>Planeación y Formulación de Políticas TIC
Acceso a las TIC
Uso y Apropiación de las TIC
Seguimiento y Evaluación de Políticas TIC</t>
  </si>
  <si>
    <t>Entidades que reconocen a la AND como gestor de soluciones de CTI aplicado</t>
  </si>
  <si>
    <t>Número de entidades que reconocen a la AND como Gestor de Soluciones de ciencia, tecnología e innovación aplicada</t>
  </si>
  <si>
    <t>Página</t>
  </si>
  <si>
    <t>Pacto</t>
  </si>
  <si>
    <t>Sector</t>
  </si>
  <si>
    <t>Línea</t>
  </si>
  <si>
    <t>Objetivos</t>
  </si>
  <si>
    <t>Estrategias y programas</t>
  </si>
  <si>
    <t xml:space="preserve">Indicador </t>
  </si>
  <si>
    <t>Meta del cuatrienio</t>
  </si>
  <si>
    <t>ODS asociado (primario)</t>
  </si>
  <si>
    <t>ODS asociado (secundario)</t>
  </si>
  <si>
    <t>Iniciativas asociadas</t>
  </si>
  <si>
    <t>Eje asociado</t>
  </si>
  <si>
    <t>Estrategias asociadas</t>
  </si>
  <si>
    <t>VII. Pacto por la transformación digital de
Colombia: Gobierno, empresas y hogares
conectados con la era del conocimiento</t>
  </si>
  <si>
    <t xml:space="preserve">Tecnologías de la Información y las
Comunicaciones </t>
  </si>
  <si>
    <t>Colombia se conecta: masificación de
la banda ancha e inclusión digital de
todos los colombianos</t>
  </si>
  <si>
    <t xml:space="preserve">
2. Acelerar la inclusión social digital.
                                                                                                                                                                          </t>
  </si>
  <si>
    <t>Implementar incentivos al servicio universal en los hogares cubiertos con redes de última milla</t>
  </si>
  <si>
    <t>Porcentaje de hogares con conexión a internet suscrita (T)</t>
  </si>
  <si>
    <t>Inclusión Social Digital</t>
  </si>
  <si>
    <t>2. Acelerar la inclusión social digital.</t>
  </si>
  <si>
    <t>Porcentaje de hogares con
Internet fijo instalado</t>
  </si>
  <si>
    <t xml:space="preserve">1. Crear las condiciones habilitantes para la masificación de las TIC.
2. Acelerar la inclusión social digital.
3. Empoderar a ciudadanos y hogares en el entorno digital.                                                                                                                                                                            </t>
  </si>
  <si>
    <t>General</t>
  </si>
  <si>
    <t xml:space="preserve">Porcentaje de personas de 5 años o más que usan internet </t>
  </si>
  <si>
    <t>Conexiones a Internet con más de 10 Mbps de descarga en funcionamiento</t>
  </si>
  <si>
    <t xml:space="preserve">1. Crear las condiciones habilitantes para la masificación de las TIC.                                                                                                                                                                      </t>
  </si>
  <si>
    <t>Fortalecer y adaptar el marco normativo del sector TIC teniendo en cuenta la realidad tecnológica y de mercados convergente, y las funciones del regulador único e independiente</t>
  </si>
  <si>
    <t>Conexiones a Internet móvil 4G suscritas</t>
  </si>
  <si>
    <t xml:space="preserve">1. Crear las condiciones habilitantes para la masificación de las TIC.                                                                                                                                                                           </t>
  </si>
  <si>
    <t>Fortalecer la televisión y radio pública, con énfasis en contenidos públicos multiplataforma.</t>
  </si>
  <si>
    <t>Contenidos en plataforma RTVC PLAY en funcionamiento</t>
  </si>
  <si>
    <t>Contenidos digitales y/o convergentes en la plataforma rtvcplay</t>
  </si>
  <si>
    <t>Ciudadanos y Hogares Empoderados del Entorno Digital</t>
  </si>
  <si>
    <t>Promover el acceso y uso de TIC para ciudadanos con discapacidad.</t>
  </si>
  <si>
    <t>Personas con discapacidad capacitadas en TIC</t>
  </si>
  <si>
    <t xml:space="preserve">3. Empoderar a ciudadanos y hogares en el entorno digital.                                                                                                                                                                            </t>
  </si>
  <si>
    <t xml:space="preserve">Proveer a la población el acceso a las habilidades digitales básicas, así como herramientas, aplicaciones y contenidos que les permitan hacer uso productivo del entorno digital para solucionar sus problemas, generar ingresos y desarrollar sus actividades diarias. </t>
  </si>
  <si>
    <t>Formaciones en uso seguro y responsable de las TIC</t>
  </si>
  <si>
    <t>Uso y apropiación de las TIC</t>
  </si>
  <si>
    <t>Formaciones en competencias digitales</t>
  </si>
  <si>
    <t>Generar un modelo sostenible para la conectividad social en zonas urbanas y, en especial, rurales.</t>
  </si>
  <si>
    <t>Porcentaje de cabeceras municipales de municipios PDET conectadas a Internet de alta velocidad</t>
  </si>
  <si>
    <t>1,10,16,17</t>
  </si>
  <si>
    <t>Hacia una sociedad digital e industria
4.0: por una relación más eficiente,efectiva y transparente entre mercados, ciudadanos y Estado</t>
  </si>
  <si>
    <t>3. Impulsar la transformación digital sectorial</t>
  </si>
  <si>
    <t>Promover la transformación digital del sector productivo</t>
  </si>
  <si>
    <t>Transacciones digitales realizadas (T)</t>
  </si>
  <si>
    <t>Transformación Digital Sectorial y Territorial</t>
  </si>
  <si>
    <t>1. Impulsar la transformación digital de la administración pública
4. Impulsar la transformación digital territorial</t>
  </si>
  <si>
    <t xml:space="preserve">Diseñar e implementar planes de transformación digital en entidades públicas nacionales.
Promover la transformación digital de la administración pública territorial.
</t>
  </si>
  <si>
    <t>Gobierno Pro</t>
  </si>
  <si>
    <t>1. Impulsar la transformación digital de la administración pública</t>
  </si>
  <si>
    <t>Promover la digitalización y automatización masiva de trámites</t>
  </si>
  <si>
    <t>Trámites de alto impacto ciudadano transformados digitalmente (T)</t>
  </si>
  <si>
    <t>1. Impulsar la transformación digital de la administración pública
2. Promover el desarrollo y gestión del talento para la transformación digital
3. Impulsar la transformación digital sectorial
4. Impulsar la transformación digital territorial</t>
  </si>
  <si>
    <t>Usuarios únicos del Modelo de Servicios Ciudadanos Digitales (T)</t>
  </si>
  <si>
    <t>Definir e implementar la infraestructura de datos para generar valor social y económico.</t>
  </si>
  <si>
    <t xml:space="preserve">Porcentaje de entidades del orden nacional con proyectos de uso de datos abiertos desarrollados </t>
  </si>
  <si>
    <t>4. Impulsar la transformación digital territorial</t>
  </si>
  <si>
    <t>Promover la transformación digital de la administración pública territorial.</t>
  </si>
  <si>
    <t xml:space="preserve">Porcentaje de entidades del orden nacional utilizando software público o cívico disponible en código abierto </t>
  </si>
  <si>
    <t>Porcentaje de entidades públicas que utilizan habilitador de Arquitectura de Gobierno Digital</t>
  </si>
  <si>
    <t>II. Pacto por el emprendimiento, la formalización y la productividad: una economía dinámica, incluyente y sostenible que potencie todos nuestros talentos.</t>
  </si>
  <si>
    <t>Transformación empresarial: desarrollo productivo, innovación y adopción tecnológica para la productividad</t>
  </si>
  <si>
    <t>3. Incrementar los apoyos directos a las empresas para la modernización productiva</t>
  </si>
  <si>
    <t>Ofrecer un portafolio de servicios diferencial, según las necesidades de las empresas.</t>
  </si>
  <si>
    <t>Personas capacitadas en programas de tecnologías de la información y generación de nuevos negocios</t>
  </si>
  <si>
    <t>Porcentaje  de nuevos puestos de trabajo del sector TI (Proyectos ERI)</t>
  </si>
  <si>
    <t>Actualización normativa del sector TIC y sector Postal</t>
  </si>
  <si>
    <t>Proceso de selección</t>
  </si>
  <si>
    <t>Cabeceras con redes de transporte de alta velocidad</t>
  </si>
  <si>
    <t>Nuevas conexiones a Internet fijo</t>
  </si>
  <si>
    <t>Evaluar proyecto de soluciones tecnológicas de acceso en espacios públicos</t>
  </si>
  <si>
    <t>Plan de Participación Ciudadana del Ministerio clasificando cada actividad por fase del ciclo de gestión y nivel de participación elaborado y publicado</t>
  </si>
  <si>
    <t>Oferta de espectro para telecomunicaciones móviles</t>
  </si>
  <si>
    <t>Espectro ofertado (MHz)</t>
  </si>
  <si>
    <t>Mujeres inspiradas en el uso y apropiación de las TIC</t>
  </si>
  <si>
    <t>Vigilancia y Control</t>
  </si>
  <si>
    <t>Incrementar la dotación de terminales de cómputo, capacitación de docentes y recuperación de equipos obsoletos en las sedes educativas oficiales a nivel nacional</t>
  </si>
  <si>
    <t>Identificar alternativas que permitan establecer una estrategia de transición del proyecto.</t>
  </si>
  <si>
    <t>Uso y Apropiación de las TIC
Gestión de Atención a Grupos de Interés</t>
  </si>
  <si>
    <t>Hacer de las TIC un habilitador para las personas con discapacidad con el fin de que normalicen sus actividades y accedan fácilmente a la información, la comunicación y el conocimiento para la productividad y el aprendizaje.</t>
  </si>
  <si>
    <t>Acceso a contenidos históricos de archivos audiovisuales y sonoros del país</t>
  </si>
  <si>
    <t>Gestión del Conocimiento del Espectro Radioeléctrico</t>
  </si>
  <si>
    <t xml:space="preserve">Porcentaje de entidades del orden nacional compartiendo o reutilizando software público o cívico disponible en código abierto </t>
  </si>
  <si>
    <t>Servicios de asistencia técnica, financiación y promoción  para empresas del sector de Industrias Creativas Digitales</t>
  </si>
  <si>
    <t>Número de empresas beneficiadas de servicios de asistencia técnica, financiación y promoción  para empresas del sector de Nuevos Medios y Software de Contenidos</t>
  </si>
  <si>
    <t>Número de laboratorios para el desarrollo de contenidos digitales fortalecidos</t>
  </si>
  <si>
    <t>Estrategia para la empleabilidad de las personas con conocimientos y perfil en Tecnologías de la información.</t>
  </si>
  <si>
    <t>Docentes capacitados en Programación con capacidad de transferir sus conocimientos al sector educativo.</t>
  </si>
  <si>
    <t>Gestión de Recursos Administrativos
Gestión de Atención a Grupos de Interés
Gestión del Talento Humano</t>
  </si>
  <si>
    <t>Facilitar la disponibilidad, uso y aprovechamiento de la información del sector TIC</t>
  </si>
  <si>
    <t>Gestión de la Información Sectorial
Gestión de Tecnologías de la Información</t>
  </si>
  <si>
    <t>Reporte de ejecución presupuestal de gastos MinTIC que consolida (Solicitud de CDP, CDP, RP, Cuenta por Pagar (FUPC)).</t>
  </si>
  <si>
    <t>Instrumentos Archivísticos que reglamenten, faciliten y garanticen el uso, disponibilidad, utilización y preservación de los documentos relacionados con la gestión documental</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</si>
  <si>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</si>
  <si>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</si>
  <si>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 xml:space="preserve">Dependencias capacitadas en los lineamiento adoptados </t>
  </si>
  <si>
    <t>Fortalecimiento Organizacional, simplificación de procesos</t>
  </si>
  <si>
    <t>Gestión de Atención a Grupos de Interés</t>
  </si>
  <si>
    <t>Transparencia, Acceso a la Información Pública y Lucha contra la corrupción</t>
  </si>
  <si>
    <t>Diseñar e implementar la estrategia de comunicaciones que permitirá a la entidad informar e interactuar sobre los planes, programas, proyectos, y servicios a la ciudadanía.</t>
  </si>
  <si>
    <t>Comunicación Estratégica</t>
  </si>
  <si>
    <t>Acompañar al Ministerio/Fondo en materia Jurídica frente a los desafíos que se presenten en el marco normativo</t>
  </si>
  <si>
    <t>Gestión Jurídica</t>
  </si>
  <si>
    <t>Mantenimiento y mejoramiento de las  instalaciones físicas de la entidad para el acceso y uso de los grupos de interés</t>
  </si>
  <si>
    <t>Áreas de la entidad intervenidas</t>
  </si>
  <si>
    <t>Direccionamiento Estratégico
Fortalecimiento Organizacional
Seguimiento y Evaluación de Políticas TIC
Gestión del conocimiento</t>
  </si>
  <si>
    <t>9.c. Aumentar de forma significativa el acceso a la tecnología de la información y las comunicaciones y esforzarse por facilitar el acceso universal y asequible a Internet en los países menos adelantados a más tardar en 2020 (MinTIC-Líder).</t>
  </si>
  <si>
    <t>Fortalecimiento a la gestión internacional en el MinTIC.</t>
  </si>
  <si>
    <t>Exportaciones de las industrias de TI ($US)</t>
  </si>
  <si>
    <t>Acompañamiento a las iniciativas de las entidades territoriales en el marco del Sistema General de Regalías</t>
  </si>
  <si>
    <t>08. Participación ciudadana en la gestión pública.</t>
  </si>
  <si>
    <t>03. Talento Humano.</t>
  </si>
  <si>
    <t>Asistencia técnica a entidades territoriales en el marco del Sistema General de Regalías - SGR</t>
  </si>
  <si>
    <t>Número de asistencias técnicas realizadas a entidades territoriales</t>
  </si>
  <si>
    <t>06. Fortalecimiento organizacional y simplificación de procesos.
09. Racionalización de trámites.
11. Gobierno Digital.
12. Seguridad Digital.
16. Seguimiento y evaluación del desempeño institucional.</t>
  </si>
  <si>
    <t>02. Gestión presupuestal y eficiencia del gasto público.
05. Transparencia, acceso a la información pública y lucha contra la corrupción.
06. Fortalecimiento organizacional y simplificación de procesos.
16. Seguimiento y evaluación del desempeño institucional.</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</si>
  <si>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</si>
  <si>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03. Talento Humano.
06. Fortalecimiento organizacional y simplificación de procesos.</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</si>
  <si>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</si>
  <si>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05. Transparencia, acceso a la información pública y lucha contra la corrupción.
08. Participación ciudadana en la gestión pública.</t>
  </si>
  <si>
    <t>05. Transparencia, acceso a la información pública y lucha contra la corrupción.
07. Servicio al ciudadano.</t>
  </si>
  <si>
    <t>01. Planeación Institucional.
07. Servicio al ciudadano.
08. Participación ciudadana en la gestión pública.
11. Gobierno Digital.</t>
  </si>
  <si>
    <t>07. Servicio al ciudadano.
08. Participación ciudadana en la gestión pública.</t>
  </si>
  <si>
    <t>05. Transparencia, acceso a la información pública y lucha contra la corrupción.
07. Servicio al ciudadano.
10. Gestión Documental.</t>
  </si>
  <si>
    <t>01. Planeación Institucional.
06. Fortalecimiento organizacional y simplificación de procesos.
11. Gobierno Digital.</t>
  </si>
  <si>
    <t>Cobertura en Puntos del Operador Postal Oficial</t>
  </si>
  <si>
    <t>Servicio de seguimiento y monitoreo para el cierre de brecha digital regional</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</si>
  <si>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</si>
  <si>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9.c. Aumentar de forma significativa el acceso a la tecnología de la información y las comunicaciones y esforzarse por facilitar el acceso universal y asequible a Internet en los países menos adelantados a más tardar en 2020.</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</si>
  <si>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</si>
  <si>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</si>
  <si>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</si>
  <si>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</si>
  <si>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</si>
  <si>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</si>
  <si>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Apropiación 2019</t>
  </si>
  <si>
    <t>Ejecución 2019</t>
  </si>
  <si>
    <t>Estrategia de marca</t>
  </si>
  <si>
    <t>Estrategia de Marca Elaborada</t>
  </si>
  <si>
    <t xml:space="preserve">Incremento en las piezas movilizadas de E-commerce resultante de acciones de fortalecimiento. </t>
  </si>
  <si>
    <t>Aumentar la eficiencia institucional del sector TIC
Focalizar las inversiones para el cierre efectivo de la brecha digital y vincular al sector</t>
  </si>
  <si>
    <t>01. Planeación Institucional.
09. Racionalización de trámites.
17. Mejora Normativa</t>
  </si>
  <si>
    <t>Mujeres formadas en el uso y apropiación de las TIC</t>
  </si>
  <si>
    <t>Empresarios y/o emprendedores que transformaron digitalmente uno de los procesos que conforman la cadena de valor, debido al acompañamiento de los Centros de Transformación Digital Empresarial (CTDE).</t>
  </si>
  <si>
    <t>Disponibilidad de los servicios de TI</t>
  </si>
  <si>
    <t xml:space="preserve">Número de documentos de planeación estratégica TI actualizados  </t>
  </si>
  <si>
    <t>Reportes Gestión de Ingresos del Fondo Único TIC</t>
  </si>
  <si>
    <t xml:space="preserve">Documento de lineamientos, pautas y metodologías para el fortalecer la gestión de ingresos y ejecución de convenios y contratos financiados con recursos del Fondo </t>
  </si>
  <si>
    <t>Campaña de capacitación sobre lineamientos, pautas relacionados con la gestión de ingresos y el seguimiento a la ejecución de recursos del Fondo Único TIC</t>
  </si>
  <si>
    <t xml:space="preserve">Reportes de seguimiento consolidado en una herramienta  </t>
  </si>
  <si>
    <t xml:space="preserve">Servicios de divulgación, promoción y socialización de programas y proyectos en TIC. </t>
  </si>
  <si>
    <t>Informe de servicios de divulgación implementados</t>
  </si>
  <si>
    <t>Socialización de la Resolución 2871 de 2017</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</si>
  <si>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</si>
  <si>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Porcentaje de Auditorías, evaluaciones y seguimientos realizados</t>
  </si>
  <si>
    <t>Lineamientos técnicos y comprobación sobre los niveles de calidad de televisión abierta</t>
  </si>
  <si>
    <t>Documentos de comprobación de los niveles de calidad de televisión abierta elaborados</t>
  </si>
  <si>
    <t>Informes de seguimiento de la cobertura de los operadores de TDT</t>
  </si>
  <si>
    <t>Información producto del seguimiento a la implementación de la TDT.</t>
  </si>
  <si>
    <t>Infraestructura estable, moderna y convergente (Servicio de Televisión Digital)</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</si>
  <si>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</si>
  <si>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</si>
  <si>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</si>
  <si>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</si>
  <si>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</si>
  <si>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Número de Informes de seguimiento y monitoreo realizados durante la vigencia</t>
  </si>
  <si>
    <t>Realizar la habilitación y promoción de soluciones tecnológicas para propiciar el uso de las TIC</t>
  </si>
  <si>
    <t xml:space="preserve">Realizar una revisión, compilación y simplificación de la normatividad vigente expedida en su momento tanto por la Comisión Nacional de Televisión (CNTV), como por la Autoridad Nacional de Televisión (ANTV) </t>
  </si>
  <si>
    <t>Realizar una revisión al régimen integral de protección de los derechos de los usuarios de servicios de comunicaciones, con el objetivo de promover la digitalización de algunos trámites del RPU</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</si>
  <si>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</si>
  <si>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</si>
  <si>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</si>
  <si>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Gestión adecuada de los recursos financieros del Fondo Único TIC</t>
  </si>
  <si>
    <t>Gestión Jurídica integral para el cumplimiento de objetivos y funciones del MinTIC/Fondo Único TIC</t>
  </si>
  <si>
    <t xml:space="preserve">Servicio de asistencia técnica para proyectos en Tecnologías de la Información y las Comunicaciones </t>
  </si>
  <si>
    <t>Transacciones digitales realizadas (millones)</t>
  </si>
  <si>
    <t>Garantizar la provisión de herramientas de acceso a Internet para personas en condiciones de discapacidad</t>
  </si>
  <si>
    <t>Fortalecer la inversión del sector TIC a través de los recursos del Sistema General de Regalías</t>
  </si>
  <si>
    <t>Documentos Estratégicos de TI</t>
  </si>
  <si>
    <t xml:space="preserve"> Porcentaje de implementación de instrumentos archivísticos</t>
  </si>
  <si>
    <t>Verificar y medir el cumplimiento de la Gestión de los recursos financieros para lograr los objetivos del MinTIC, ejecutada por la gestión Presupuestal, Contable y de Tesorería.</t>
  </si>
  <si>
    <t>Avance 2019</t>
  </si>
  <si>
    <t xml:space="preserve">Solución tecnológica para el análisis predictivo del cumplimiento de obligaciones por parte de los prestadores de servicios TIC y servicios postales </t>
  </si>
  <si>
    <t xml:space="preserve">Fortalecimiento del sector TIC y Postal </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</si>
  <si>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</si>
  <si>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</si>
  <si>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</si>
  <si>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 xml:space="preserve">Asignación de espectro para emisoras comunitarias y comerciales </t>
  </si>
  <si>
    <t xml:space="preserve">Fortalecimiento de la programación de la radio pública </t>
  </si>
  <si>
    <t xml:space="preserve">Talleres de formación </t>
  </si>
  <si>
    <t xml:space="preserve">Capacitaciones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</si>
  <si>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</si>
  <si>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</si>
  <si>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</si>
  <si>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Informe de Integración de servicios y Cobertura Puntos Aliados Comerciales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</si>
  <si>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</si>
  <si>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</si>
  <si>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</si>
  <si>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</si>
  <si>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</si>
  <si>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</si>
  <si>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</si>
  <si>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</si>
  <si>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</si>
  <si>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</si>
  <si>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 xml:space="preserve">Estudiantes de sedes educativas oficiales beneficiados con el servicio de apoyo en tecnologías de la información y las comunicaciones para la educación. </t>
  </si>
  <si>
    <t xml:space="preserve">Servicio de apoyo en tecnologías de la información y las comunicaciones para la educación básica, primaria y secundaria </t>
  </si>
  <si>
    <t xml:space="preserve">Sedes educativas oficiales con acceso a terminales de cómputo y contenidos digitales </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</si>
  <si>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</si>
  <si>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</si>
  <si>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</si>
  <si>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</si>
  <si>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</si>
  <si>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</si>
  <si>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</si>
  <si>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</si>
  <si>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</si>
  <si>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</si>
  <si>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</si>
  <si>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 xml:space="preserve"> Revisión del régimen de acceso, uso e interconexión </t>
  </si>
  <si>
    <t xml:space="preserve"> Desarrollo de un régimen de grandes impositores y servicios de valor agregado en los mercados postales </t>
  </si>
  <si>
    <t xml:space="preserve"> Modelo de vigilancia y control con enfoque preventivo </t>
  </si>
  <si>
    <t xml:space="preserve">Mapa de necesidades y oportunidades regionales </t>
  </si>
  <si>
    <t xml:space="preserve">Metodología integral de obligaciones de hacer </t>
  </si>
  <si>
    <t xml:space="preserve">Soluciones tecnológicas para propiciar el uso de las TIC </t>
  </si>
  <si>
    <t xml:space="preserve">Servicio de acceso y promoción a las tecnologías de la información y las comunicaciones </t>
  </si>
  <si>
    <t xml:space="preserve">Espacios públicos para la promoción de las TIC habilitados </t>
  </si>
  <si>
    <t xml:space="preserve">Servicio de asistencia técnica para proyectos en tecnologías de la información y las comunicaciones </t>
  </si>
  <si>
    <t xml:space="preserve">Municipios asistidos en diseño, implementación, ejecución y/ o liquidación de proyectos </t>
  </si>
  <si>
    <t xml:space="preserve">Contenidos en plataforma RTVC PLAY en funcionamiento </t>
  </si>
  <si>
    <t xml:space="preserve">Jornadas de Divulgación </t>
  </si>
  <si>
    <t xml:space="preserve">Jornadas de divulgación realizadas </t>
  </si>
  <si>
    <t xml:space="preserve">Proyecto de Investigación </t>
  </si>
  <si>
    <t xml:space="preserve">Proyectos de investigación realizados </t>
  </si>
  <si>
    <t xml:space="preserve"> Diseño y aplicación de metodología para la compilación y simplificación del marco regulatorio en materia de televisión. </t>
  </si>
  <si>
    <t xml:space="preserve"> Estrategias de participación ciudadana para contenidos </t>
  </si>
  <si>
    <t xml:space="preserve"> Transformación digital del Estado </t>
  </si>
  <si>
    <t xml:space="preserve">Empresarios y/o emprendedores que adelantaron por lo menos una acción de transformación Digital </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</si>
  <si>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</si>
  <si>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</si>
  <si>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</si>
  <si>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</si>
  <si>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</si>
  <si>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</si>
  <si>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</si>
  <si>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</si>
  <si>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 xml:space="preserve">Desarrollos Digitales </t>
  </si>
  <si>
    <t xml:space="preserve">Productos Digitales Desarrollados </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</si>
  <si>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</si>
  <si>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</si>
  <si>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</si>
  <si>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</si>
  <si>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</si>
  <si>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</si>
  <si>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</si>
  <si>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</si>
  <si>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</si>
  <si>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</si>
  <si>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 xml:space="preserve">Plan Estratégico de Talento Humano </t>
  </si>
  <si>
    <t xml:space="preserve">Porcentaje de ejecución del plan estratégico de talento humano </t>
  </si>
  <si>
    <t xml:space="preserve">Servicios de Información (TI) </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</si>
  <si>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</si>
  <si>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</si>
  <si>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 xml:space="preserve">Implementación, articulación, parametrización y operación de una herramienta para gestionar y controlar la información del  Ministerio/Fondo TIC </t>
  </si>
  <si>
    <t xml:space="preserve">Herramienta implementada </t>
  </si>
  <si>
    <t xml:space="preserve">Listado de solicitudes recibidas para realizar mantenimiento </t>
  </si>
  <si>
    <t xml:space="preserve">Porcentaje de solicitudes atendidas. </t>
  </si>
  <si>
    <t xml:space="preserve">Soporte de las acciones ejecutadas en el marco de los compromisos del MinTIC con el Consejo Regional Indígena del Cauca - CRIC (Decreto 1811).  </t>
  </si>
  <si>
    <t xml:space="preserve">Plan de Acción anual de la Política Publica de Comunicaciones de y para los Pueblos Indígenas y Plan de Televisión Indígena unificado  </t>
  </si>
  <si>
    <t xml:space="preserve">Plan de Acción concertado  </t>
  </si>
  <si>
    <t xml:space="preserve">Informe sobre los avances en el desarrollo del diagnostico situacional de las necesidades de acceso y uso de las TIC en territorios indígenas priorizadas de manera concertada en la CONCIP -MPC  </t>
  </si>
  <si>
    <t xml:space="preserve">Informe de avances en el desarrollo del diagnostico.  </t>
  </si>
  <si>
    <t xml:space="preserve">Informe de atención y cumplimiento de asuntos relacionados con comunidades étnicas y/o organizaciones sociales  </t>
  </si>
  <si>
    <t xml:space="preserve">Informe de atención  </t>
  </si>
  <si>
    <t xml:space="preserve">Mecanismos para fortalecer las relaciones Estado Ciudadano formulado y consolidado en conjunto con las áreas responsables  </t>
  </si>
  <si>
    <t xml:space="preserve">Formular y consolidar en conjunto con las áreas responsables el componente de Mecanismos para fortalecer la atención al ciudadano el cual hace parte del Plan Anticorrupción y de atención al ciudadano MinTIC PAAC  </t>
  </si>
  <si>
    <t xml:space="preserve">componente Mecanismos para fortalecer la atención al ciudadano formulado y consolidado en conjunto con las áreas responsables  </t>
  </si>
  <si>
    <t xml:space="preserve">Servicios de información implementados  </t>
  </si>
  <si>
    <t xml:space="preserve">Diseño de propuestas (piezas, videos, notas de prensa y otros). </t>
  </si>
  <si>
    <t xml:space="preserve">Desarrollo de actividades que promuevan evaluaciones de planes, programas y proyectos del Sector TIC </t>
  </si>
  <si>
    <t xml:space="preserve">Documento de lineamientos técnicos </t>
  </si>
  <si>
    <t xml:space="preserve">Informe de acciones ejecutadas y/o gestionadas  </t>
  </si>
  <si>
    <t xml:space="preserve">Proyectos  innovación empresarial, basados de I+D+i en TIC, para la solución de problemáticas empresariales </t>
  </si>
  <si>
    <t>Proyectos de innovación empresarial formulados, basados en I+D+I en TIC</t>
  </si>
  <si>
    <t>Proyecto Fuente de Recursos vigencia 2020</t>
  </si>
  <si>
    <t>Modelo de inspección, vigilancia y control preventivo y predictivo basado en analítica de datos</t>
  </si>
  <si>
    <t>Modelo de inspección, vigilancia y control preventivo y predictivo basado en analítica de datos implementado</t>
  </si>
  <si>
    <t>Solución tecnológica definida y diseñada</t>
  </si>
  <si>
    <t>Solución tecnológica desarrollada</t>
  </si>
  <si>
    <t xml:space="preserve">Cobertura de Televisión Digital Terrestre - TDT </t>
  </si>
  <si>
    <t>Mejorar la gestión interna de la administración pública para ofrecer mejores servicios a los ciudadanos, por medio de la entrega de política, estándares y proyectos estratégicos que habilitan la transformación digital del Estado.</t>
  </si>
  <si>
    <t>2.2 Dirección de Industria de Comunicaciones</t>
  </si>
  <si>
    <t>2.1 Dirección de Infraestructura</t>
  </si>
  <si>
    <t>1.4 Oficina de Tecnologías de la Información</t>
  </si>
  <si>
    <t>1.3 Oficina Internacional</t>
  </si>
  <si>
    <t>1.2 Oficina Asesora de Prensa</t>
  </si>
  <si>
    <t>C-2301-0400-11 - Análisis y control en los servicios de telecomunicaciones y servicios postales a nivel nacional. 
 C-2301-0400-26 - Fortalecimiento y modernización del modelo de inspección, vigilancia y control del sector TIC. Nacional</t>
  </si>
  <si>
    <t>C-2301-0400-17 - Extensión, descentralización y cobertura de la radio pública nacional</t>
  </si>
  <si>
    <t>C-2302-0400-22 - Fortalecimiento de los contenidos que se emiten a través de las plataformas de la radio pública nacional</t>
  </si>
  <si>
    <t xml:space="preserve">C-2301-0400-16 - Generación de políticas y estrategias dirigidas a mejorar la competitividad de la industria de comunicaciones nacional </t>
  </si>
  <si>
    <t>C-2302-0400-14 - Fortalecimiento del modelo convergente de la televisión pública regional y nacional</t>
  </si>
  <si>
    <t>C-2301-0400-25 - Apoyo a operadores públicos del servicio de televisión</t>
  </si>
  <si>
    <t>C-2301-0400-14 - Apoyo financiero para el suministro de terminales a nivel nacional</t>
  </si>
  <si>
    <t>C-2301-0400-23 - Fortalecimiento de capacidades regionales en desarrollo de política pública TIC orientada hacia el cierre de brecha digital regional nacional</t>
  </si>
  <si>
    <t>C-2301-0400-24 - Aprovechamiento y promoción de soluciones tecnológicas de acceso público en las regiones del territorio nacional</t>
  </si>
  <si>
    <t>C-2302-0400-19 - Servicio de asistencia, capacitación y apoyo para el uso y apropiación de las TIC, con enfoque diferencial y en beneficio de la comunidad para participar en la economía digital nacional</t>
  </si>
  <si>
    <t>C-2301-0400-12-Ampliación programa de telecomunicaciones sociales nacional</t>
  </si>
  <si>
    <t>C-2301-0400-20 - Implementación soluciones de acceso comunitario a las tecnologías de la información y las comunicaciones nacional</t>
  </si>
  <si>
    <t>C-2301-0400-21-Desarrollo masificación acceso a internet nacional</t>
  </si>
  <si>
    <t>C-2302-0400-17 - Desarrollo y aseguramiento de la audiencia digital nacional</t>
  </si>
  <si>
    <t>C-2302-0400-19-Servicio de asistencia, capacitación y apoyo para el uso y apropiación de las TIC, con enfoque diferencial y en beneficio de la comunidad para participar en la economía digital nacional</t>
  </si>
  <si>
    <t>C-2302-0400-21 - Diseño programación y difusión de contenidos digitales y/o convergentes a través de plataformas online nacional</t>
  </si>
  <si>
    <t>C-2302-0400-20 - Administración del patrimonio histórico de la radio y la televisión pública a través de las TIC nacional</t>
  </si>
  <si>
    <t>C-2302-0400-16 - Aprovechamiento y uso de las tecnologías de la información y las comunicaciones en el sector público nacional</t>
  </si>
  <si>
    <t>C-2302-0400-15 - Fortalecimiento a la transformación digital de las empresas a nivel nacional</t>
  </si>
  <si>
    <t>C-2302-0400-18 - Fortalecimiento de la industria de ti nacional</t>
  </si>
  <si>
    <t>C-2399-0400-11 - Fortalecimiento en la calidad y disponibilidad de la información para la toma de decisiones del sector TIC y los ciudadanos nacional</t>
  </si>
  <si>
    <t>C-2302-0400-23 - Difusión proyectos para el uso y apropiación de las TIC. Nacional</t>
  </si>
  <si>
    <t>C-2399-0400-7-Consolidación del valor compartido en el MinTIC Bogotá</t>
  </si>
  <si>
    <t>C-2399-0400-10 - Fortalecimiento y apropiación del modelo de gestión institucional del ministerio TIC Bogotá</t>
  </si>
  <si>
    <t>C-2399-0400-9-Fortalecimiento de la información estadística del sector TIC nacional</t>
  </si>
  <si>
    <t xml:space="preserve">Digitalización del Régimen de protección de los derechos de los usuarios de servicios de comunicaciones </t>
  </si>
  <si>
    <r>
      <t xml:space="preserve">A continuación, se presenta el reporte de avance del plan de estratégico sectorial para el cuarto trimestre de 2019 a nivel de iniciativas, la información se distribuye de la siguiente manera teniendo en cuenta que la primera columna es la "A" de izquierda a derecha.
</t>
    </r>
    <r>
      <rPr>
        <b/>
        <sz val="11"/>
        <color theme="1"/>
        <rFont val="Calibri"/>
        <family val="2"/>
        <scheme val="minor"/>
      </rPr>
      <t>Columna A "Bases PND":</t>
    </r>
    <r>
      <rPr>
        <sz val="11"/>
        <color theme="1"/>
        <rFont val="Calibri"/>
        <family val="2"/>
        <scheme val="minor"/>
      </rPr>
      <t xml:space="preserve"> Se refiere al curso de acción del sector TIC para remover obstáculos y transformar las condiciones que hagan posible acelerar el crecimiento económico y la equidad de oportunidades correspondiente a las iniciativas dentro del Plan Nacional de Desarrollo 
</t>
    </r>
    <r>
      <rPr>
        <b/>
        <sz val="11"/>
        <color theme="1"/>
        <rFont val="Calibri"/>
        <family val="2"/>
        <scheme val="minor"/>
      </rPr>
      <t>Columna B "Líneas de Acción PND":</t>
    </r>
    <r>
      <rPr>
        <sz val="11"/>
        <color theme="1"/>
        <rFont val="Calibri"/>
        <family val="2"/>
        <scheme val="minor"/>
      </rPr>
      <t xml:space="preserve"> se definen las líneas estratégicas del Plan Estratégico del sector TIC a saber:
</t>
    </r>
    <r>
      <rPr>
        <b/>
        <sz val="11"/>
        <color theme="1"/>
        <rFont val="Calibri"/>
        <family val="2"/>
        <scheme val="minor"/>
      </rPr>
      <t>-Colombia se conecta:</t>
    </r>
    <r>
      <rPr>
        <sz val="11"/>
        <color theme="1"/>
        <rFont val="Calibri"/>
        <family val="2"/>
        <scheme val="minor"/>
      </rPr>
      <t xml:space="preserve"> masificación de la banda ancha e inclusión de todos los colombianos.
</t>
    </r>
    <r>
      <rPr>
        <b/>
        <sz val="11"/>
        <color theme="1"/>
        <rFont val="Calibri"/>
        <family val="2"/>
        <scheme val="minor"/>
      </rPr>
      <t>-Hacia una sociedad digital e industria 4.0:</t>
    </r>
    <r>
      <rPr>
        <sz val="11"/>
        <color theme="1"/>
        <rFont val="Calibri"/>
        <family val="2"/>
        <scheme val="minor"/>
      </rPr>
      <t xml:space="preserve"> Por una relación más eficiente, efectiva y transparente entre mercados, ciudadanos y Estado.
</t>
    </r>
    <r>
      <rPr>
        <b/>
        <sz val="11"/>
        <color theme="1"/>
        <rFont val="Calibri"/>
        <family val="2"/>
        <scheme val="minor"/>
      </rPr>
      <t>Columna C. "Objetivo de Desarrollo Sostenible relacionado":</t>
    </r>
    <r>
      <rPr>
        <sz val="11"/>
        <color theme="1"/>
        <rFont val="Calibri"/>
        <family val="2"/>
        <scheme val="minor"/>
      </rPr>
      <t xml:space="preserve"> conjunto de políticas para la adopción de medidas para poner fin a la pobreza, proteger el planeta y garantizar que todas las personas gocen de paz y prosperidad.
</t>
    </r>
    <r>
      <rPr>
        <b/>
        <sz val="11"/>
        <color theme="1"/>
        <rFont val="Calibri"/>
        <family val="2"/>
        <scheme val="minor"/>
      </rPr>
      <t>Columna D. “Eje”:</t>
    </r>
    <r>
      <rPr>
        <sz val="11"/>
        <color theme="1"/>
        <rFont val="Calibri"/>
        <family val="2"/>
        <scheme val="minor"/>
      </rPr>
      <t xml:space="preserve">
</t>
    </r>
    <r>
      <rPr>
        <b/>
        <sz val="11"/>
        <color theme="1"/>
        <rFont val="Calibri"/>
        <family val="2"/>
        <scheme val="minor"/>
      </rPr>
      <t>Eje Estratégico:</t>
    </r>
    <r>
      <rPr>
        <sz val="11"/>
        <color theme="1"/>
        <rFont val="Calibri"/>
        <family val="2"/>
        <scheme val="minor"/>
      </rPr>
      <t xml:space="preserve">
</t>
    </r>
    <r>
      <rPr>
        <b/>
        <sz val="11"/>
        <color theme="1"/>
        <rFont val="Calibri"/>
        <family val="2"/>
        <scheme val="minor"/>
      </rPr>
      <t>-Entorno TIC para el desarrollo digital:</t>
    </r>
    <r>
      <rPr>
        <sz val="11"/>
        <color theme="1"/>
        <rFont val="Calibri"/>
        <family val="2"/>
        <scheme val="minor"/>
      </rPr>
      <t xml:space="preserve"> Condiciones habilitantes que impulsan la inversión como vehículo para conectar a los colombianos y llevar los beneficios de las tecnologías a toda la población
</t>
    </r>
    <r>
      <rPr>
        <b/>
        <sz val="11"/>
        <color theme="1"/>
        <rFont val="Calibri"/>
        <family val="2"/>
        <scheme val="minor"/>
      </rPr>
      <t>-Inclusión Social Digital:</t>
    </r>
    <r>
      <rPr>
        <sz val="11"/>
        <color theme="1"/>
        <rFont val="Calibri"/>
        <family val="2"/>
        <scheme val="minor"/>
      </rPr>
      <t xml:space="preserve"> Mecanismos para que ningún colombiano se quede por fuera del entorno digital
</t>
    </r>
    <r>
      <rPr>
        <b/>
        <sz val="11"/>
        <color theme="1"/>
        <rFont val="Calibri"/>
        <family val="2"/>
        <scheme val="minor"/>
      </rPr>
      <t>-Ciudadanos y Hogares Empoderados del Entorno Digital:</t>
    </r>
    <r>
      <rPr>
        <sz val="11"/>
        <color theme="1"/>
        <rFont val="Calibri"/>
        <family val="2"/>
        <scheme val="minor"/>
      </rPr>
      <t xml:space="preserve"> Mecanismos para que los ciudadanos y los hogares hagan uso de los bienes y servicios digitales de todos los sectores de la economía y los territorios
</t>
    </r>
    <r>
      <rPr>
        <b/>
        <sz val="11"/>
        <color theme="1"/>
        <rFont val="Calibri"/>
        <family val="2"/>
        <scheme val="minor"/>
      </rPr>
      <t>-Transformación Digital Sectorial y Territorial:</t>
    </r>
    <r>
      <rPr>
        <sz val="11"/>
        <color theme="1"/>
        <rFont val="Calibri"/>
        <family val="2"/>
        <scheme val="minor"/>
      </rPr>
      <t xml:space="preserve"> Mecanismos para impulsar la transformación digital de los sectores de la economía y los territorios
</t>
    </r>
    <r>
      <rPr>
        <b/>
        <sz val="11"/>
        <color theme="1"/>
        <rFont val="Calibri"/>
        <family val="2"/>
        <scheme val="minor"/>
      </rPr>
      <t>Columna E “Estrategia”:</t>
    </r>
    <r>
      <rPr>
        <sz val="11"/>
        <color theme="1"/>
        <rFont val="Calibri"/>
        <family val="2"/>
        <scheme val="minor"/>
      </rPr>
      <t xml:space="preserve"> Define el plan de actuación con el que se logrará el objetivo de la iniciativa.
</t>
    </r>
    <r>
      <rPr>
        <b/>
        <sz val="11"/>
        <color theme="1"/>
        <rFont val="Calibri"/>
        <family val="2"/>
        <scheme val="minor"/>
      </rPr>
      <t xml:space="preserve">Columna F "Iniciativa": </t>
    </r>
    <r>
      <rPr>
        <sz val="11"/>
        <color theme="1"/>
        <rFont val="Calibri"/>
        <family val="2"/>
        <scheme val="minor"/>
      </rPr>
      <t xml:space="preserve">se relacionan las iniciativas del plan estratégico para la vigencia actual, se definen como el componente básico o módulo articulador del esquema de planeación estratégica adoptado por el Ministerio TIC, como cabeza de sector.
</t>
    </r>
    <r>
      <rPr>
        <b/>
        <sz val="11"/>
        <color theme="1"/>
        <rFont val="Calibri"/>
        <family val="2"/>
        <scheme val="minor"/>
      </rPr>
      <t>Columna G “Objetivo Iniciativa”:</t>
    </r>
    <r>
      <rPr>
        <sz val="11"/>
        <color theme="1"/>
        <rFont val="Calibri"/>
        <family val="2"/>
        <scheme val="minor"/>
      </rPr>
      <t xml:space="preserve"> Finalidad al que se desea lograr en el desarrollo de la iniciativa.
</t>
    </r>
    <r>
      <rPr>
        <b/>
        <sz val="11"/>
        <color theme="1"/>
        <rFont val="Calibri"/>
        <family val="2"/>
        <scheme val="minor"/>
      </rPr>
      <t xml:space="preserve">Columna H "Políticas de Gestión y Desempeño Institucional": </t>
    </r>
    <r>
      <rPr>
        <sz val="11"/>
        <color theme="1"/>
        <rFont val="Calibri"/>
        <family val="2"/>
        <scheme val="minor"/>
      </rPr>
      <t xml:space="preserve">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12. Seguridad Digital
13. Defensa jurídica
14. Gestión del conocimiento y la innovación
15. Control interno
16. Seguimiento y evaluación del desempeño institucional
17. Mejora Normativa
Las Políticas de Gestión y Desempeño Institucional se regirán por las normas que las regulan o reglamentan y se implementarán a través de planes, programas, proyectos, metodologías y estrategias. 
</t>
    </r>
    <r>
      <rPr>
        <b/>
        <sz val="11"/>
        <color theme="1"/>
        <rFont val="Calibri"/>
        <family val="2"/>
        <scheme val="minor"/>
      </rPr>
      <t>Columna I:"Proceso MIG":</t>
    </r>
    <r>
      <rPr>
        <sz val="11"/>
        <color theme="1"/>
        <rFont val="Calibri"/>
        <family val="2"/>
        <scheme val="minor"/>
      </rPr>
      <t xml:space="preserve"> Proceso por el cual la iniciativa se clasifica dentro del Modelo Integrado de Gestión.
</t>
    </r>
    <r>
      <rPr>
        <b/>
        <sz val="11"/>
        <color theme="1"/>
        <rFont val="Calibri"/>
        <family val="2"/>
        <scheme val="minor"/>
      </rPr>
      <t>Columna J "Apropiación 2019":</t>
    </r>
    <r>
      <rPr>
        <sz val="11"/>
        <color theme="1"/>
        <rFont val="Calibri"/>
        <family val="2"/>
        <scheme val="minor"/>
      </rPr>
      <t xml:space="preserve"> Se relaciona la ejecución por iniciativa para la vigencia 2019.
</t>
    </r>
    <r>
      <rPr>
        <b/>
        <sz val="11"/>
        <color theme="1"/>
        <rFont val="Calibri"/>
        <family val="2"/>
        <scheme val="minor"/>
      </rPr>
      <t>Columna K "Ejecución 2019":</t>
    </r>
    <r>
      <rPr>
        <sz val="11"/>
        <color theme="1"/>
        <rFont val="Calibri"/>
        <family val="2"/>
        <scheme val="minor"/>
      </rPr>
      <t xml:space="preserve"> Se relaciona la ejecución por iniciativa para la vigencia 2019.
Columna L "Apropiación 2020": Se relaciona la ejecución por iniciativa para la vigencia 2020.
Columna M "Ejecución 2020": Se relaciona la ejecución por iniciativa para la vigencia 2020.
</t>
    </r>
    <r>
      <rPr>
        <b/>
        <sz val="11"/>
        <color theme="1"/>
        <rFont val="Calibri"/>
        <family val="2"/>
        <scheme val="minor"/>
      </rPr>
      <t>Columna N "Proyecto Fuente de Recursos vigencia 2020":</t>
    </r>
    <r>
      <rPr>
        <sz val="11"/>
        <color theme="1"/>
        <rFont val="Calibri"/>
        <family val="2"/>
        <scheme val="minor"/>
      </rPr>
      <t xml:space="preserve"> Se relaciona el proyecto de inversión que aporta recursos al desarrollo de cada iniciativa
</t>
    </r>
    <r>
      <rPr>
        <b/>
        <sz val="11"/>
        <color theme="1"/>
        <rFont val="Calibri"/>
        <family val="2"/>
        <scheme val="minor"/>
      </rPr>
      <t>Columna O “Producto de la Iniciativa”:</t>
    </r>
    <r>
      <rPr>
        <sz val="11"/>
        <color theme="1"/>
        <rFont val="Calibri"/>
        <family val="2"/>
        <scheme val="minor"/>
      </rPr>
      <t xml:space="preserve"> Se refiere al resultado puntual del logro al que se quiere llegar
</t>
    </r>
    <r>
      <rPr>
        <b/>
        <sz val="11"/>
        <color theme="1"/>
        <rFont val="Calibri"/>
        <family val="2"/>
        <scheme val="minor"/>
      </rPr>
      <t>Columna P "Indicador de la Iniciativa":</t>
    </r>
    <r>
      <rPr>
        <sz val="11"/>
        <color theme="1"/>
        <rFont val="Calibri"/>
        <family val="2"/>
        <scheme val="minor"/>
      </rPr>
      <t xml:space="preserve"> Se refiere al nombre de cada uno de los indicadores que muestran el cumplimiento de las iniciativas del Plan estratégico para el cuarto trimestre 2020.
</t>
    </r>
    <r>
      <rPr>
        <b/>
        <sz val="11"/>
        <color theme="1"/>
        <rFont val="Calibri"/>
        <family val="2"/>
        <scheme val="minor"/>
      </rPr>
      <t>Columna Q "Tipo de Indicador":</t>
    </r>
    <r>
      <rPr>
        <sz val="11"/>
        <color theme="1"/>
        <rFont val="Calibri"/>
        <family val="2"/>
        <scheme val="minor"/>
      </rPr>
      <t xml:space="preserve"> Forma en que se calculan los avances del indicador con respecto a la meta
</t>
    </r>
    <r>
      <rPr>
        <b/>
        <sz val="11"/>
        <color theme="1"/>
        <rFont val="Calibri"/>
        <family val="2"/>
        <scheme val="minor"/>
      </rPr>
      <t>-Acumulado:</t>
    </r>
    <r>
      <rPr>
        <sz val="11"/>
        <color theme="1"/>
        <rFont val="Calibri"/>
        <family val="2"/>
        <scheme val="minor"/>
      </rPr>
      <t xml:space="preserve"> mide el resultado obtenido en una fecha determinada, incluyendo en el cálculo cuatrienal los resultados de los años anteriores.
</t>
    </r>
    <r>
      <rPr>
        <b/>
        <sz val="11"/>
        <color theme="1"/>
        <rFont val="Calibri"/>
        <family val="2"/>
        <scheme val="minor"/>
      </rPr>
      <t xml:space="preserve">-Capacidad: </t>
    </r>
    <r>
      <rPr>
        <sz val="11"/>
        <color theme="1"/>
        <rFont val="Calibri"/>
        <family val="2"/>
        <scheme val="minor"/>
      </rPr>
      <t xml:space="preserve">Centran la atención entre el punto de partida (línea base) y el punto esperado de llegada (meta)
</t>
    </r>
    <r>
      <rPr>
        <b/>
        <sz val="11"/>
        <color theme="1"/>
        <rFont val="Calibri"/>
        <family val="2"/>
        <scheme val="minor"/>
      </rPr>
      <t>-Flujo:</t>
    </r>
    <r>
      <rPr>
        <sz val="11"/>
        <color theme="1"/>
        <rFont val="Calibri"/>
        <family val="2"/>
        <scheme val="minor"/>
      </rPr>
      <t xml:space="preserve"> Miden los logros que se repiten cada año y a lo largo de este, sin que los resultados de este afecten los del año anterior o el siguiente.
</t>
    </r>
    <r>
      <rPr>
        <b/>
        <sz val="11"/>
        <color theme="1"/>
        <rFont val="Calibri"/>
        <family val="2"/>
        <scheme val="minor"/>
      </rPr>
      <t>-Reducción:</t>
    </r>
    <r>
      <rPr>
        <sz val="11"/>
        <color theme="1"/>
        <rFont val="Calibri"/>
        <family val="2"/>
        <scheme val="minor"/>
      </rPr>
      <t xml:space="preserve"> Miden los esfuerzos de un sector o entidad por disminuir un valor que se tiene a una fecha determinada.
</t>
    </r>
    <r>
      <rPr>
        <b/>
        <sz val="11"/>
        <color theme="1"/>
        <rFont val="Calibri"/>
        <family val="2"/>
        <scheme val="minor"/>
      </rPr>
      <t xml:space="preserve">Columna R "Línea base": </t>
    </r>
    <r>
      <rPr>
        <sz val="11"/>
        <color theme="1"/>
        <rFont val="Calibri"/>
        <family val="2"/>
        <scheme val="minor"/>
      </rPr>
      <t xml:space="preserve">Punto de referencia a partir del cual, se puede medir el cambio que genera la intervención pública.
</t>
    </r>
    <r>
      <rPr>
        <b/>
        <sz val="11"/>
        <color theme="1"/>
        <rFont val="Calibri"/>
        <family val="2"/>
        <scheme val="minor"/>
      </rPr>
      <t xml:space="preserve">Columna S "Meta 2019": </t>
    </r>
    <r>
      <rPr>
        <sz val="11"/>
        <color theme="1"/>
        <rFont val="Calibri"/>
        <family val="2"/>
        <scheme val="minor"/>
      </rPr>
      <t xml:space="preserve">Se refiere a las unidades a entregar asociadas al cumplimiento del indicador para la vigencia 2019.
</t>
    </r>
    <r>
      <rPr>
        <b/>
        <sz val="11"/>
        <color theme="1"/>
        <rFont val="Calibri"/>
        <family val="2"/>
        <scheme val="minor"/>
      </rPr>
      <t>Columna T "Avance 4T-2019":</t>
    </r>
    <r>
      <rPr>
        <sz val="11"/>
        <color theme="1"/>
        <rFont val="Calibri"/>
        <family val="2"/>
        <scheme val="minor"/>
      </rPr>
      <t xml:space="preserve"> Se refiere al avance entregado acumulado o sin acumular (dependiendo del tipo de indicador) para la vigencia 2019.
</t>
    </r>
    <r>
      <rPr>
        <b/>
        <sz val="11"/>
        <color theme="1"/>
        <rFont val="Calibri"/>
        <family val="2"/>
        <scheme val="minor"/>
      </rPr>
      <t>Columna U "Meta 2020":</t>
    </r>
    <r>
      <rPr>
        <sz val="11"/>
        <color theme="1"/>
        <rFont val="Calibri"/>
        <family val="2"/>
        <scheme val="minor"/>
      </rPr>
      <t xml:space="preserve"> Se refiere a las unidades a entregar asociadas al cumplimiento del indicador para la vigencia 2020.
Columna V "Avance 3T-2020": Se refiere al avance entregado acumulado o sin acumular (dependiendo del tipo de indicador) para la vigencia 2020.
</t>
    </r>
    <r>
      <rPr>
        <b/>
        <sz val="11"/>
        <color theme="1"/>
        <rFont val="Calibri"/>
        <family val="2"/>
        <scheme val="minor"/>
      </rPr>
      <t>Columna W "Meta 2021":</t>
    </r>
    <r>
      <rPr>
        <sz val="11"/>
        <color theme="1"/>
        <rFont val="Calibri"/>
        <family val="2"/>
        <scheme val="minor"/>
      </rPr>
      <t xml:space="preserve"> Se refiere a las unidades a entregar asociadas al cumplimiento del indicador para la vigencia 2021.
</t>
    </r>
    <r>
      <rPr>
        <b/>
        <sz val="11"/>
        <color theme="1"/>
        <rFont val="Calibri"/>
        <family val="2"/>
        <scheme val="minor"/>
      </rPr>
      <t xml:space="preserve">Columna X "Meta 2022": </t>
    </r>
    <r>
      <rPr>
        <sz val="11"/>
        <color theme="1"/>
        <rFont val="Calibri"/>
        <family val="2"/>
        <scheme val="minor"/>
      </rPr>
      <t xml:space="preserve">Se refiere a las unidades a entregar asociadas al cumplimiento del indicador para la vigencia 2022.
</t>
    </r>
    <r>
      <rPr>
        <b/>
        <sz val="11"/>
        <color theme="1"/>
        <rFont val="Calibri"/>
        <family val="2"/>
        <scheme val="minor"/>
      </rPr>
      <t>Columna Y "Meta Cuatrienio":</t>
    </r>
    <r>
      <rPr>
        <sz val="11"/>
        <color theme="1"/>
        <rFont val="Calibri"/>
        <family val="2"/>
        <scheme val="minor"/>
      </rPr>
      <t xml:space="preserve"> Se refiere a las unidades acumuladas a entregar asociadas al cumplimiento del indicador para el cuatrienio.
</t>
    </r>
    <r>
      <rPr>
        <b/>
        <sz val="11"/>
        <color theme="1"/>
        <rFont val="Calibri"/>
        <family val="2"/>
        <scheme val="minor"/>
      </rPr>
      <t>Columna Z: "Avance Cuatrienio":</t>
    </r>
    <r>
      <rPr>
        <sz val="11"/>
        <color theme="1"/>
        <rFont val="Calibri"/>
        <family val="2"/>
        <scheme val="minor"/>
      </rPr>
      <t xml:space="preserve"> Se refiere al avance acumulado entregado para el cuatrienio.
</t>
    </r>
    <r>
      <rPr>
        <b/>
        <sz val="11"/>
        <color theme="1"/>
        <rFont val="Calibri"/>
        <family val="2"/>
        <scheme val="minor"/>
      </rPr>
      <t>Columna AA "Dependencia responsable":</t>
    </r>
    <r>
      <rPr>
        <sz val="11"/>
        <color theme="1"/>
        <rFont val="Calibri"/>
        <family val="2"/>
        <scheme val="minor"/>
      </rPr>
      <t xml:space="preserve"> Corresponde a la dependencia o entidad asociada al cumplimiento de cada una de las iniciativas del Plan Estratégico.</t>
    </r>
  </si>
  <si>
    <t>Avance 2020 (Corte 31 de diciembre)</t>
  </si>
  <si>
    <t>Avance Cualitativo 2020 (Corte 31 de diciembre)</t>
  </si>
  <si>
    <t>Ejecución 2020 (Diciembre 31)</t>
  </si>
  <si>
    <t>Apropiación 2020 (Diciembre 31)</t>
  </si>
  <si>
    <t xml:space="preserve">4.4. Subdirección Administrativa </t>
  </si>
  <si>
    <t xml:space="preserve">1.5 Oficina de Fomento Regional de Tecnologías de la Información y las Comunicaciones </t>
  </si>
  <si>
    <t xml:space="preserve">1.7 Dirección Jurídica </t>
  </si>
  <si>
    <t xml:space="preserve">4.4 Subdirección Administrativa </t>
  </si>
  <si>
    <t xml:space="preserve">2.3 Dirección de Vigilancia, Inspección y Control </t>
  </si>
  <si>
    <t xml:space="preserve">Plan de Modernización del sector postal 2020-2024 </t>
  </si>
  <si>
    <t xml:space="preserve">Líneas de acción implementadas </t>
  </si>
  <si>
    <t xml:space="preserve">Porcentaje de avance en la ejecución del proyecto de implementación de la Red Nacional de Telecomunicaciones de Emergencias en bandas bajas </t>
  </si>
  <si>
    <t xml:space="preserve">2. VICEMINISTERIO DE CONECTIVIDAD </t>
  </si>
  <si>
    <t xml:space="preserve">Arquitectura de Marca Elaborada </t>
  </si>
  <si>
    <t xml:space="preserve">2.1 Dirección de Infraestructura </t>
  </si>
  <si>
    <t xml:space="preserve">3.3 Dirección de Economía Digital </t>
  </si>
  <si>
    <t xml:space="preserve">4.3 Subdirección para la Gestión del Talento Humano </t>
  </si>
  <si>
    <t>1.695 °</t>
  </si>
  <si>
    <t>915 °</t>
  </si>
  <si>
    <t>104.000 °</t>
  </si>
  <si>
    <t>52.000 °</t>
  </si>
  <si>
    <t>9.160 °</t>
  </si>
  <si>
    <t>8.500 °</t>
  </si>
  <si>
    <t>Informe de Arquitectura de Marca</t>
  </si>
  <si>
    <t>5.488 °</t>
  </si>
  <si>
    <t>1.659 °</t>
  </si>
  <si>
    <t>104 °</t>
  </si>
  <si>
    <t>0 °</t>
  </si>
  <si>
    <t>6 °</t>
  </si>
  <si>
    <t>N.A.</t>
  </si>
  <si>
    <t>Entidades: 1.Instituto Nacional de Cancerología, 2.Parques Nacionales, 3.Superintendencia de Industria y Comercio. 4.DAPRE (Departamento Administrativo de la Presidencia); 5.Instituto Nacional de Salud (INS). En el marco de la implementación del Modelo de Servicios Ciudadanos Digitales, se ha realizado la intervención en términos de desarrollo en los servicios web de exposición y de consumo de las siguientes entidades para integrarlas a la plataforma de interoperabilidad: 6. DPS, 7. MinComercio, 8. MinCultura, 9.Catastro Distrital, 10. Contraloría General de la República, 11. MinTransporte, 12. Consejo Nacional de Trabajo Social, 13. Registraduría General de la Nación, 14. Colombia Compra Eficiente, DNP, 15. Fondo Nacional del Ahorro, 16. Icetex, 17. Minsterio de Educación, 18. Unidad Nacional de Protección, 19. Invias, 20. MinVivienda, 21. Agencia Nacional de Tierras, 22. DIAN, 23. MinAmbiente (DAFP, MinTic, URT, SNR, el Instituo Agustin Codazzi entre otras, son entidades con las que se continúa trabajando pero se reportaron en la vigencia anterior)</t>
  </si>
  <si>
    <t>Productos digitales desarrollados o en desarrollo: 1.Riesgos Laborales del Ministerio del Trabajo, 2. FURAG del DAFP, 3. PAIWEB del Ministerio de Salud, 4.Gov.co 1.0, 5.Conversación Nacional, 6. Evolución 4 Trámites, 7. Coronapp, del MinTIC; 8.Cédula Rural del MinAgricultura; 9.SUIT del DAFP. En el marco de Gov.co se generaron varios proyectos, tales como: 10. Gov.co Beta; 11. Mejora Gov.co 1.0; 12. Administración de roles y permisos; 13. Ajustes de usabilidad; 14. Integración sedes electrónicas; 15. Recursos de trámites y servicios y 16. Sincronización SUIT y 17. En el marco de la integración de trámites a SCD y Gov.co se han llevado a cabo desarrollos para los servicios de consumo y exposición de información de las entidades</t>
  </si>
  <si>
    <t>Está en producción la plataforma de interoperabilidad, integrando trámites y entidades; para la plataforma de autenticación digital se realizó la puesta en producción con el nivel de garantía 2, realizando la integración con las plataformas de Carpeta Ciudadana Digital y GOV.CO, lo que impacta en la facilidad de acceso al ciudadano. La plataforma de carpeta ciudadana se entregó en producción en segunda versión con la integración del servicio del nivel de garantía 2 de Autenticación Digital y a través de GOV.CO</t>
  </si>
  <si>
    <t>Entidades para integrar a SCD y Gov.co: 1.URT; 2.UARIV; 3.DPS, 4.MinComercio, 5.MinCultura, 6.Catastro Distrital, 7.Contraloría General de la República, 8.MinTransporte, 9.Consejo Nacional de Trabajo Social, 10.Registraduría General de la Nación, 11.Colombia Compra Eficiente, 12.DNP, 13.Fondo Nacional del Ahorro, 14.Icetex, 15.Minsterio de Educación, 16.Unidad Nacional de Protección, 17.Invias, 18.MinVivienda, 19.Agencia Nacional de Tierras, 20.DIAN, 21.MinAmbiente 22.DAFP, 23.MinTic, 24.SNR, 25.Instituo Agustin Codazzi, 26.Superintendencia de Servicios Públicos,27.CRA,28.MinSalud,29.ICA,30.INS,31.Alcaldía de Bucaramanga, 32.SIC, 33. Caja de vivienda popular, 34. Secretaria distrital de salud, 35.Consejo nacional de trabajo social, 36. ICBF, 37. MinHacienda, 38.MinInterior, 39.MinMinas, 40.DANE, 41. Invima, 42. SuperFinanciera, 43.SuperSociedades, 44. ANE, 45. Agencia Nacional de Infraestructura, 46. MinAgricultura, 47. Cancilleria, 48. Alcaldía de Barrancabermeja, 49. Alcaldías de Sopo, 50.Agencia de Desarrollo Rural, 51. ADRES, 52. Central de inversión SA, 53. Gobernación de Boyacá, 54. UGPP, 55. Unidad Pensiones Parafiscales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</si>
</sst>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1" formatCode="_-* #,##0_-;\-* #,##0_-;_-* &quot;-&quot;_-;_-@_-"/>
    <numFmt numFmtId="43" formatCode="_-* #,##0.00_-;\-* #,##0.00_-;_-* &quot;-&quot;??_-;_-@_-"/>
    <numFmt numFmtId="164" formatCode="_-&quot;$&quot;* #,##0_-;\-&quot;$&quot;* #,##0_-;_-&quot;$&quot;* &quot;-&quot;_-;_-@_-"/>
    <numFmt numFmtId="165" formatCode="&quot;$&quot;#,##0"/>
    <numFmt numFmtId="166" formatCode="0.0"/>
    <numFmt numFmtId="167" formatCode="0.0%"/>
    <numFmt numFmtId="168" formatCode="#,##0.000"/>
    <numFmt numFmtId="169" formatCode="#,##0.0"/>
    <numFmt numFmtId="170" formatCode="0.000%"/>
    <numFmt numFmtId="171" formatCode="&quot;$&quot;#,##0.0"/>
  </numFmts>
  <fonts count="17" x14ac:knownFonts="1">
    <font>
      <sz val="11"/>
      <color theme="1"/>
      <name val="Calibri"/>
      <family val="2"/>
      <scheme val="minor"/>
    </font>
    <font>
      <sz val="11"/>
      <color theme="1"/>
      <name val="Calibri"/>
      <family val="2"/>
      <scheme val="minor"/>
    </font>
    <font>
      <sz val="12"/>
      <name val="Arial Narrow"/>
      <family val="2"/>
    </font>
    <font>
      <sz val="12"/>
      <color rgb="FFFF0000"/>
      <name val="Arial Narrow"/>
      <family val="2"/>
    </font>
    <font>
      <sz val="10"/>
      <name val="Arial"/>
      <family val="2"/>
    </font>
    <font>
      <b/>
      <sz val="10"/>
      <color theme="1"/>
      <name val="Verdana"/>
      <family val="2"/>
    </font>
    <font>
      <b/>
      <sz val="10"/>
      <name val="Verdana"/>
      <family val="2"/>
    </font>
    <font>
      <sz val="10"/>
      <name val="Verdana"/>
      <family val="2"/>
    </font>
    <font>
      <sz val="12"/>
      <color theme="1"/>
      <name val="Arial Narrow"/>
      <family val="2"/>
    </font>
    <font>
      <sz val="10"/>
      <color theme="1"/>
      <name val="Verdana"/>
      <family val="2"/>
    </font>
    <font>
      <b/>
      <sz val="12"/>
      <color theme="0"/>
      <name val="Arial Narrow"/>
      <family val="2"/>
    </font>
    <font>
      <u/>
      <sz val="10"/>
      <color indexed="12"/>
      <name val="Arial"/>
      <family val="2"/>
    </font>
    <font>
      <b/>
      <sz val="12"/>
      <color theme="1"/>
      <name val="Arial Narrow"/>
      <family val="2"/>
    </font>
    <font>
      <sz val="12"/>
      <color theme="0"/>
      <name val="Arial Narrow"/>
      <family val="2"/>
    </font>
    <font>
      <b/>
      <sz val="14"/>
      <color theme="0"/>
      <name val="Arial Narrow"/>
      <family val="2"/>
    </font>
    <font>
      <sz val="12"/>
      <color theme="5" tint="0.39997558519241921"/>
      <name val="Arial Narrow"/>
      <family val="2"/>
    </font>
    <font>
      <b/>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DBE5F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1E325C"/>
        <bgColor indexed="64"/>
      </patternFill>
    </fill>
    <fill>
      <patternFill patternType="solid">
        <fgColor rgb="FFE8375B"/>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s>
  <cellStyleXfs count="2035">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4" fillId="0" borderId="0">
      <alignment vertical="center"/>
    </xf>
    <xf numFmtId="0" fontId="4" fillId="0" borderId="0"/>
    <xf numFmtId="0" fontId="5" fillId="4" borderId="0" applyNumberFormat="0" applyBorder="0" applyProtection="0">
      <alignment horizontal="center" vertical="center"/>
    </xf>
    <xf numFmtId="0" fontId="6" fillId="4" borderId="0">
      <alignment horizontal="center" vertical="center"/>
    </xf>
    <xf numFmtId="0" fontId="4" fillId="0" borderId="0"/>
    <xf numFmtId="49" fontId="7" fillId="0" borderId="0">
      <alignment horizontal="left" vertical="center"/>
    </xf>
    <xf numFmtId="3" fontId="7" fillId="0" borderId="0">
      <alignment horizontal="right" vertical="center"/>
    </xf>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9" fontId="9" fillId="0" borderId="0" applyFill="0" applyBorder="0" applyProtection="0">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0" fillId="0" borderId="1" xfId="0" applyBorder="1"/>
    <xf numFmtId="0" fontId="0" fillId="3" borderId="1" xfId="0" applyFill="1" applyBorder="1" applyAlignment="1">
      <alignment horizontal="center" vertical="center" wrapText="1"/>
    </xf>
    <xf numFmtId="0" fontId="2" fillId="2" borderId="0" xfId="0" applyFont="1" applyFill="1" applyAlignment="1">
      <alignment horizontal="center" vertical="center"/>
    </xf>
    <xf numFmtId="165" fontId="2" fillId="2" borderId="0" xfId="3" applyNumberFormat="1" applyFont="1" applyFill="1" applyAlignment="1">
      <alignment horizontal="center" vertical="center"/>
    </xf>
    <xf numFmtId="0" fontId="8" fillId="5"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67" fontId="8" fillId="0" borderId="1" xfId="1"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1" fontId="8"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9" fontId="8" fillId="0" borderId="1" xfId="0" applyNumberFormat="1" applyFont="1" applyBorder="1" applyAlignment="1">
      <alignment horizontal="center" vertical="center"/>
    </xf>
    <xf numFmtId="1" fontId="8" fillId="0" borderId="1" xfId="0"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wrapText="1"/>
    </xf>
    <xf numFmtId="0" fontId="14" fillId="10" borderId="2" xfId="0" applyFont="1" applyFill="1" applyBorder="1" applyAlignment="1">
      <alignment horizontal="center" vertical="center" wrapText="1"/>
    </xf>
    <xf numFmtId="165" fontId="2" fillId="9" borderId="0" xfId="3" applyNumberFormat="1" applyFont="1" applyFill="1" applyAlignment="1">
      <alignment horizontal="center" vertical="center"/>
    </xf>
    <xf numFmtId="166" fontId="13" fillId="9" borderId="2" xfId="0" applyNumberFormat="1" applyFont="1" applyFill="1" applyBorder="1" applyAlignment="1">
      <alignment horizontal="center" vertical="center" wrapText="1"/>
    </xf>
    <xf numFmtId="1" fontId="13" fillId="9" borderId="2" xfId="1" applyNumberFormat="1" applyFont="1" applyFill="1" applyBorder="1" applyAlignment="1">
      <alignment horizontal="center" vertical="center" wrapText="1"/>
    </xf>
    <xf numFmtId="0" fontId="13" fillId="0" borderId="0" xfId="0" applyFont="1" applyFill="1" applyAlignment="1">
      <alignment horizontal="center" vertical="center"/>
    </xf>
    <xf numFmtId="0" fontId="2" fillId="9" borderId="0" xfId="0" applyFont="1" applyFill="1" applyAlignment="1">
      <alignment horizontal="center" vertical="center"/>
    </xf>
    <xf numFmtId="0" fontId="10" fillId="9" borderId="0" xfId="0" applyFont="1" applyFill="1" applyBorder="1" applyAlignment="1">
      <alignment horizontal="center" vertical="center"/>
    </xf>
    <xf numFmtId="165" fontId="10" fillId="9" borderId="0" xfId="3" applyNumberFormat="1" applyFont="1" applyFill="1" applyBorder="1" applyAlignment="1">
      <alignment horizontal="center" vertical="center"/>
    </xf>
    <xf numFmtId="0" fontId="2" fillId="0" borderId="0" xfId="0" applyFont="1" applyFill="1" applyAlignment="1">
      <alignment horizontal="center" vertical="center"/>
    </xf>
    <xf numFmtId="10" fontId="13" fillId="9" borderId="2" xfId="0" applyNumberFormat="1" applyFont="1" applyFill="1" applyBorder="1" applyAlignment="1">
      <alignment horizontal="center" vertical="center" wrapText="1"/>
    </xf>
    <xf numFmtId="165" fontId="15" fillId="9" borderId="2" xfId="3" applyNumberFormat="1" applyFont="1" applyFill="1" applyBorder="1" applyAlignment="1">
      <alignment horizontal="center" vertical="center" wrapText="1"/>
    </xf>
    <xf numFmtId="0" fontId="15" fillId="9" borderId="2" xfId="1" applyNumberFormat="1" applyFont="1" applyFill="1" applyBorder="1" applyAlignment="1">
      <alignment horizontal="center" vertical="center" wrapText="1"/>
    </xf>
    <xf numFmtId="0" fontId="3" fillId="9" borderId="2"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168" fontId="13" fillId="9" borderId="2" xfId="0" applyNumberFormat="1" applyFont="1" applyFill="1" applyBorder="1" applyAlignment="1">
      <alignment horizontal="center" vertical="center" wrapText="1"/>
    </xf>
    <xf numFmtId="0" fontId="13" fillId="9" borderId="2" xfId="0" applyNumberFormat="1" applyFont="1" applyFill="1" applyBorder="1" applyAlignment="1">
      <alignment horizontal="center" vertical="center" wrapText="1"/>
    </xf>
    <xf numFmtId="9" fontId="13" fillId="9" borderId="2" xfId="0" applyNumberFormat="1" applyFont="1" applyFill="1" applyBorder="1" applyAlignment="1">
      <alignment horizontal="center" vertical="center"/>
    </xf>
    <xf numFmtId="10" fontId="15" fillId="9" borderId="2" xfId="1" applyNumberFormat="1" applyFont="1" applyFill="1" applyBorder="1" applyAlignment="1">
      <alignment horizontal="center" vertical="center" wrapText="1"/>
    </xf>
    <xf numFmtId="10" fontId="13" fillId="9" borderId="2" xfId="1" applyNumberFormat="1" applyFont="1" applyFill="1" applyBorder="1" applyAlignment="1">
      <alignment horizontal="center" vertical="center" wrapText="1"/>
    </xf>
    <xf numFmtId="1" fontId="13" fillId="9" borderId="2" xfId="0" applyNumberFormat="1" applyFont="1" applyFill="1" applyBorder="1" applyAlignment="1">
      <alignment horizontal="center" vertical="center" wrapText="1"/>
    </xf>
    <xf numFmtId="3" fontId="13" fillId="9" borderId="2" xfId="0" applyNumberFormat="1" applyFont="1" applyFill="1" applyBorder="1" applyAlignment="1">
      <alignment horizontal="center" vertical="center" wrapText="1"/>
    </xf>
    <xf numFmtId="9" fontId="15" fillId="9" borderId="2" xfId="0" applyNumberFormat="1" applyFont="1" applyFill="1" applyBorder="1" applyAlignment="1">
      <alignment horizontal="center" vertical="center" wrapText="1"/>
    </xf>
    <xf numFmtId="9" fontId="15" fillId="9" borderId="2" xfId="1" applyFont="1" applyFill="1" applyBorder="1" applyAlignment="1">
      <alignment horizontal="center" vertical="center" wrapText="1"/>
    </xf>
    <xf numFmtId="3" fontId="15" fillId="9" borderId="2" xfId="0" applyNumberFormat="1" applyFont="1" applyFill="1" applyBorder="1" applyAlignment="1">
      <alignment horizontal="center" vertical="center" wrapText="1"/>
    </xf>
    <xf numFmtId="9" fontId="13" fillId="9" borderId="2" xfId="1" applyFont="1" applyFill="1" applyBorder="1" applyAlignment="1">
      <alignment horizontal="center" vertical="center" wrapText="1"/>
    </xf>
    <xf numFmtId="10" fontId="15" fillId="9" borderId="2" xfId="0" applyNumberFormat="1" applyFont="1" applyFill="1" applyBorder="1" applyAlignment="1">
      <alignment horizontal="center" vertical="center" wrapText="1"/>
    </xf>
    <xf numFmtId="0" fontId="13" fillId="9" borderId="2" xfId="0" applyFont="1" applyFill="1" applyBorder="1" applyAlignment="1">
      <alignment horizontal="center" vertical="center"/>
    </xf>
    <xf numFmtId="9" fontId="13" fillId="9" borderId="2" xfId="0" applyNumberFormat="1" applyFont="1" applyFill="1" applyBorder="1" applyAlignment="1">
      <alignment horizontal="center" vertical="center" wrapText="1"/>
    </xf>
    <xf numFmtId="9" fontId="13" fillId="9" borderId="2" xfId="1" applyNumberFormat="1" applyFont="1" applyFill="1" applyBorder="1" applyAlignment="1">
      <alignment horizontal="center" vertical="center" wrapText="1"/>
    </xf>
    <xf numFmtId="165" fontId="13" fillId="9" borderId="2" xfId="123" applyNumberFormat="1" applyFont="1" applyFill="1" applyBorder="1" applyAlignment="1">
      <alignment horizontal="center" vertical="center" wrapText="1"/>
    </xf>
    <xf numFmtId="0" fontId="15" fillId="9" borderId="2" xfId="0" applyNumberFormat="1" applyFont="1" applyFill="1" applyBorder="1" applyAlignment="1">
      <alignment horizontal="center" vertical="center" wrapText="1"/>
    </xf>
    <xf numFmtId="169" fontId="15" fillId="9" borderId="2" xfId="0" applyNumberFormat="1" applyFont="1" applyFill="1" applyBorder="1" applyAlignment="1">
      <alignment horizontal="center" vertical="center" wrapText="1"/>
    </xf>
    <xf numFmtId="4" fontId="15" fillId="9" borderId="2" xfId="0" applyNumberFormat="1" applyFont="1" applyFill="1" applyBorder="1" applyAlignment="1">
      <alignment horizontal="center" vertical="center" wrapText="1"/>
    </xf>
    <xf numFmtId="0" fontId="2" fillId="9" borderId="0" xfId="0" applyFont="1" applyFill="1" applyAlignment="1">
      <alignment horizontal="center" vertical="center" wrapText="1"/>
    </xf>
    <xf numFmtId="0" fontId="10" fillId="9" borderId="0" xfId="0" applyFont="1" applyFill="1" applyBorder="1" applyAlignment="1">
      <alignment horizontal="center" vertical="center" wrapText="1"/>
    </xf>
    <xf numFmtId="0" fontId="2" fillId="2" borderId="0" xfId="0" applyFont="1" applyFill="1" applyAlignment="1">
      <alignment horizontal="center" vertical="center" wrapText="1"/>
    </xf>
    <xf numFmtId="3" fontId="3" fillId="9" borderId="2" xfId="0" applyNumberFormat="1" applyFont="1" applyFill="1" applyBorder="1" applyAlignment="1">
      <alignment horizontal="center" vertical="center" wrapText="1"/>
    </xf>
    <xf numFmtId="0" fontId="13" fillId="9" borderId="2" xfId="0" applyFont="1" applyFill="1" applyBorder="1" applyAlignment="1">
      <alignment horizontal="left" vertical="center" wrapText="1"/>
    </xf>
    <xf numFmtId="3" fontId="13" fillId="9" borderId="2" xfId="0" applyNumberFormat="1" applyFont="1" applyFill="1" applyBorder="1" applyAlignment="1">
      <alignment horizontal="center" vertical="center"/>
    </xf>
    <xf numFmtId="9" fontId="13" fillId="9" borderId="2" xfId="1" applyFont="1" applyFill="1" applyBorder="1" applyAlignment="1">
      <alignment horizontal="center" vertical="center"/>
    </xf>
    <xf numFmtId="0" fontId="13" fillId="9" borderId="2" xfId="0" quotePrefix="1" applyFont="1" applyFill="1" applyBorder="1" applyAlignment="1">
      <alignment horizontal="center" vertical="center" wrapText="1"/>
    </xf>
    <xf numFmtId="3"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9" fontId="15" fillId="9" borderId="2" xfId="0" applyNumberFormat="1" applyFont="1" applyFill="1" applyBorder="1" applyAlignment="1">
      <alignment horizontal="center" vertical="center"/>
    </xf>
    <xf numFmtId="3" fontId="13" fillId="9" borderId="2" xfId="0" applyNumberFormat="1" applyFont="1" applyFill="1" applyBorder="1" applyAlignment="1">
      <alignment horizontal="left" vertical="center" wrapText="1"/>
    </xf>
    <xf numFmtId="3" fontId="13" fillId="9" borderId="2" xfId="0" applyNumberFormat="1" applyFont="1" applyFill="1" applyBorder="1" applyAlignment="1" applyProtection="1">
      <alignment horizontal="center" vertical="center" wrapText="1"/>
      <protection locked="0"/>
    </xf>
    <xf numFmtId="3" fontId="13" fillId="9" borderId="2" xfId="0" applyNumberFormat="1" applyFont="1" applyFill="1" applyBorder="1" applyAlignment="1" applyProtection="1">
      <alignment horizontal="left" vertical="center" wrapText="1"/>
      <protection locked="0"/>
    </xf>
    <xf numFmtId="3" fontId="3" fillId="9" borderId="2" xfId="0" applyNumberFormat="1" applyFont="1" applyFill="1" applyBorder="1" applyAlignment="1" applyProtection="1">
      <alignment horizontal="left" vertical="center" wrapText="1"/>
      <protection locked="0"/>
    </xf>
    <xf numFmtId="171" fontId="13" fillId="9" borderId="2" xfId="3" applyNumberFormat="1" applyFont="1" applyFill="1" applyBorder="1" applyAlignment="1">
      <alignment horizontal="center" vertical="center" wrapText="1"/>
    </xf>
    <xf numFmtId="170" fontId="13" fillId="9" borderId="2" xfId="1" applyNumberFormat="1" applyFont="1" applyFill="1" applyBorder="1" applyAlignment="1">
      <alignment horizontal="center" vertical="center" wrapText="1"/>
    </xf>
    <xf numFmtId="0" fontId="13" fillId="9" borderId="2" xfId="0" applyFont="1" applyFill="1" applyBorder="1" applyAlignment="1">
      <alignment horizontal="center" vertical="center" wrapText="1"/>
    </xf>
    <xf numFmtId="165" fontId="13" fillId="9" borderId="3" xfId="3" applyNumberFormat="1"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165" fontId="13" fillId="9" borderId="2" xfId="3" applyNumberFormat="1"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0" fillId="0" borderId="0" xfId="0" applyAlignment="1">
      <alignment horizontal="left"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165" fontId="15" fillId="9" borderId="2"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4" xfId="0" applyFont="1" applyFill="1" applyBorder="1" applyAlignment="1">
      <alignment horizontal="center" vertical="center" wrapText="1"/>
    </xf>
    <xf numFmtId="165" fontId="13" fillId="9" borderId="3" xfId="3" applyNumberFormat="1" applyFont="1" applyFill="1" applyBorder="1" applyAlignment="1">
      <alignment horizontal="center" vertical="center" wrapText="1"/>
    </xf>
    <xf numFmtId="165" fontId="13" fillId="9" borderId="5" xfId="3" applyNumberFormat="1" applyFont="1" applyFill="1" applyBorder="1" applyAlignment="1">
      <alignment horizontal="center" vertical="center" wrapText="1"/>
    </xf>
    <xf numFmtId="165" fontId="13" fillId="9" borderId="4" xfId="3" applyNumberFormat="1" applyFont="1" applyFill="1" applyBorder="1" applyAlignment="1">
      <alignment horizontal="center" vertical="center" wrapText="1"/>
    </xf>
    <xf numFmtId="6" fontId="13" fillId="9" borderId="3" xfId="0" applyNumberFormat="1" applyFont="1" applyFill="1" applyBorder="1" applyAlignment="1">
      <alignment horizontal="center" vertical="center" wrapText="1"/>
    </xf>
    <xf numFmtId="0" fontId="13" fillId="9" borderId="5" xfId="0" applyFont="1" applyFill="1" applyBorder="1" applyAlignment="1">
      <alignment horizontal="center" vertical="center" wrapText="1"/>
    </xf>
    <xf numFmtId="165" fontId="13" fillId="9" borderId="2" xfId="3" applyNumberFormat="1" applyFont="1" applyFill="1" applyBorder="1" applyAlignment="1">
      <alignment horizontal="center" vertical="center" wrapText="1"/>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4" xfId="0" applyFont="1" applyFill="1" applyBorder="1" applyAlignment="1">
      <alignment horizontal="center" vertical="center"/>
    </xf>
    <xf numFmtId="165" fontId="13" fillId="9" borderId="2" xfId="0" applyNumberFormat="1" applyFont="1" applyFill="1" applyBorder="1" applyAlignment="1">
      <alignment horizontal="center" vertical="center" wrapText="1"/>
    </xf>
    <xf numFmtId="0" fontId="15" fillId="9" borderId="2" xfId="0" applyFont="1" applyFill="1" applyBorder="1" applyAlignment="1">
      <alignment horizontal="center" vertical="center" wrapText="1"/>
    </xf>
  </cellXfs>
  <cellStyles count="2035">
    <cellStyle name="BodyStyle" xfId="9" xr:uid="{00000000-0005-0000-0000-000000000000}"/>
    <cellStyle name="BodyStyle 2" xfId="18" xr:uid="{00000000-0005-0000-0000-000001000000}"/>
    <cellStyle name="HeaderStyle" xfId="6" xr:uid="{00000000-0005-0000-0000-000002000000}"/>
    <cellStyle name="HeaderStyle 2" xfId="7" xr:uid="{00000000-0005-0000-0000-000003000000}"/>
    <cellStyle name="Hipervínculo 2" xfId="153" xr:uid="{00000000-0005-0000-0000-000004000000}"/>
    <cellStyle name="Millares [0] 2" xfId="14" xr:uid="{00000000-0005-0000-0000-000005000000}"/>
    <cellStyle name="Millares [0] 2 2" xfId="52" xr:uid="{00000000-0005-0000-0000-000006000000}"/>
    <cellStyle name="Millares [0] 2 2 2" xfId="233" xr:uid="{00000000-0005-0000-0000-000007000000}"/>
    <cellStyle name="Millares [0] 2 2 2 2" xfId="600" xr:uid="{00000000-0005-0000-0000-000008000000}"/>
    <cellStyle name="Millares [0] 2 2 2 2 2" xfId="1269" xr:uid="{6C6E5822-7811-45F4-967C-180C4813C30E}"/>
    <cellStyle name="Millares [0] 2 2 2 2 3" xfId="1909" xr:uid="{8B3AEDF7-B046-40A3-865B-74DEE02431B7}"/>
    <cellStyle name="Millares [0] 2 2 2 3" xfId="949" xr:uid="{B9FB91CE-4022-4897-BFAA-37071105557E}"/>
    <cellStyle name="Millares [0] 2 2 2 4" xfId="1589" xr:uid="{E0DC5511-0A88-4A67-8BE9-8B88A7301F34}"/>
    <cellStyle name="Millares [0] 2 2 3" xfId="420" xr:uid="{00000000-0005-0000-0000-000009000000}"/>
    <cellStyle name="Millares [0] 2 2 3 2" xfId="1109" xr:uid="{40073C96-425E-4F27-89B9-80A8521344ED}"/>
    <cellStyle name="Millares [0] 2 2 3 3" xfId="1749" xr:uid="{38D8E6FC-0FA8-4C0F-9B49-53754BC003B0}"/>
    <cellStyle name="Millares [0] 2 2 4" xfId="789" xr:uid="{084A770F-3275-4044-97D6-7E0728E16F2B}"/>
    <cellStyle name="Millares [0] 2 2 5" xfId="1429" xr:uid="{A4109CA9-9ED3-46B0-80EF-2B23035689C7}"/>
    <cellStyle name="Millares [0] 2 3" xfId="87" xr:uid="{00000000-0005-0000-0000-00000A000000}"/>
    <cellStyle name="Millares [0] 2 3 2" xfId="268" xr:uid="{00000000-0005-0000-0000-00000B000000}"/>
    <cellStyle name="Millares [0] 2 3 2 2" xfId="635" xr:uid="{00000000-0005-0000-0000-00000C000000}"/>
    <cellStyle name="Millares [0] 2 3 2 2 2" xfId="1301" xr:uid="{1AB74C2A-7AC3-4C3D-A67B-279EA1513D1E}"/>
    <cellStyle name="Millares [0] 2 3 2 2 3" xfId="1941" xr:uid="{11F14FCB-223B-42EF-9CE3-A8586F982270}"/>
    <cellStyle name="Millares [0] 2 3 2 3" xfId="981" xr:uid="{96A22631-A602-45EE-86BB-DCA73E99917C}"/>
    <cellStyle name="Millares [0] 2 3 2 4" xfId="1621" xr:uid="{1882568F-1401-4F65-AD42-A52EE632E6E8}"/>
    <cellStyle name="Millares [0] 2 3 3" xfId="455" xr:uid="{00000000-0005-0000-0000-00000D000000}"/>
    <cellStyle name="Millares [0] 2 3 3 2" xfId="1141" xr:uid="{A8F812AA-CD6E-4CD1-AF16-47F1A1E0E1A6}"/>
    <cellStyle name="Millares [0] 2 3 3 3" xfId="1781" xr:uid="{455CFE46-0EE0-4267-B962-06E1649740F1}"/>
    <cellStyle name="Millares [0] 2 3 4" xfId="821" xr:uid="{835B24E6-F4AA-4AAA-97B4-5FA930F58DB3}"/>
    <cellStyle name="Millares [0] 2 3 5" xfId="1461" xr:uid="{A4E0D91F-D763-43DF-B824-6F9560DD026F}"/>
    <cellStyle name="Millares [0] 2 4" xfId="122" xr:uid="{00000000-0005-0000-0000-00000E000000}"/>
    <cellStyle name="Millares [0] 2 4 2" xfId="303" xr:uid="{00000000-0005-0000-0000-00000F000000}"/>
    <cellStyle name="Millares [0] 2 4 2 2" xfId="670" xr:uid="{00000000-0005-0000-0000-000010000000}"/>
    <cellStyle name="Millares [0] 2 4 2 2 2" xfId="1333" xr:uid="{4DDCFDAC-1C17-4749-9F15-B2E45D7CFD45}"/>
    <cellStyle name="Millares [0] 2 4 2 2 3" xfId="1973" xr:uid="{02750DAC-CEB5-4F95-852F-7C4ADE63E7AA}"/>
    <cellStyle name="Millares [0] 2 4 2 3" xfId="1013" xr:uid="{34283D7B-DF0C-4709-83EB-4785252977F5}"/>
    <cellStyle name="Millares [0] 2 4 2 4" xfId="1653" xr:uid="{D360E882-E7CB-4E6A-BB34-B5827C70A007}"/>
    <cellStyle name="Millares [0] 2 4 3" xfId="490" xr:uid="{00000000-0005-0000-0000-000011000000}"/>
    <cellStyle name="Millares [0] 2 4 3 2" xfId="1173" xr:uid="{5B8F0313-5523-4B77-A92C-9A9D3ADE8B73}"/>
    <cellStyle name="Millares [0] 2 4 3 3" xfId="1813" xr:uid="{5AB34CF5-F16A-4F1B-8868-6D7BA2A610DA}"/>
    <cellStyle name="Millares [0] 2 4 4" xfId="853" xr:uid="{AE5211AF-BC4D-4A67-9CC0-F740E45879AE}"/>
    <cellStyle name="Millares [0] 2 4 5" xfId="1493" xr:uid="{AEBA8458-DAEB-4828-8876-B28492644150}"/>
    <cellStyle name="Millares [0] 2 5" xfId="158" xr:uid="{00000000-0005-0000-0000-000012000000}"/>
    <cellStyle name="Millares [0] 2 5 2" xfId="338" xr:uid="{00000000-0005-0000-0000-000013000000}"/>
    <cellStyle name="Millares [0] 2 5 2 2" xfId="705" xr:uid="{00000000-0005-0000-0000-000014000000}"/>
    <cellStyle name="Millares [0] 2 5 2 2 2" xfId="1365" xr:uid="{A8FA7A35-60AA-4D9E-A23A-6A0F2B22E265}"/>
    <cellStyle name="Millares [0] 2 5 2 2 3" xfId="2005" xr:uid="{2E1DB959-ABE8-42AB-91A0-7C84F8CF5D02}"/>
    <cellStyle name="Millares [0] 2 5 2 3" xfId="1045" xr:uid="{88562D57-0761-40A1-B659-A0C77BBFC780}"/>
    <cellStyle name="Millares [0] 2 5 2 4" xfId="1685" xr:uid="{007BEFA0-3AE9-454C-8DFC-73BFDF06C7FF}"/>
    <cellStyle name="Millares [0] 2 5 3" xfId="525" xr:uid="{00000000-0005-0000-0000-000015000000}"/>
    <cellStyle name="Millares [0] 2 5 3 2" xfId="1205" xr:uid="{2BA4604B-60DE-4560-98C9-96D221332CC2}"/>
    <cellStyle name="Millares [0] 2 5 3 3" xfId="1845" xr:uid="{21D6F146-C1C3-413D-A79E-A81C5CEBCD36}"/>
    <cellStyle name="Millares [0] 2 5 4" xfId="885" xr:uid="{8876B478-D1D3-4D84-B791-3806F4E9AF88}"/>
    <cellStyle name="Millares [0] 2 5 5" xfId="1525" xr:uid="{2B3D0B63-A379-4869-A443-4EFAF26EF93A}"/>
    <cellStyle name="Millares [0] 2 6" xfId="199" xr:uid="{00000000-0005-0000-0000-000016000000}"/>
    <cellStyle name="Millares [0] 2 6 2" xfId="566" xr:uid="{00000000-0005-0000-0000-000017000000}"/>
    <cellStyle name="Millares [0] 2 6 2 2" xfId="1237" xr:uid="{5CCFCC1E-54AF-4B7D-90BF-F7828D05CAED}"/>
    <cellStyle name="Millares [0] 2 6 2 3" xfId="1877" xr:uid="{CFB760E1-FE79-4675-A026-5C9F1A9517A1}"/>
    <cellStyle name="Millares [0] 2 6 3" xfId="917" xr:uid="{B512015E-A95E-4D27-9122-5A92E5016302}"/>
    <cellStyle name="Millares [0] 2 6 4" xfId="1557" xr:uid="{8FABDEA9-C566-42B2-B894-359C462E714D}"/>
    <cellStyle name="Millares [0] 2 7" xfId="386" xr:uid="{00000000-0005-0000-0000-000018000000}"/>
    <cellStyle name="Millares [0] 2 7 2" xfId="1077" xr:uid="{6DB07805-999E-43EA-B9C6-A44A91D76822}"/>
    <cellStyle name="Millares [0] 2 7 3" xfId="1717" xr:uid="{AC1A57B2-CE2B-42B6-8056-597A122D2E92}"/>
    <cellStyle name="Millares [0] 2 8" xfId="757" xr:uid="{11B7351F-B284-4AFA-83B4-62AE72BC6608}"/>
    <cellStyle name="Millares [0] 2 9" xfId="1397" xr:uid="{180861CF-3EE4-4AAF-AC8C-9A6DF7082282}"/>
    <cellStyle name="Millares 10" xfId="13" xr:uid="{00000000-0005-0000-0000-000019000000}"/>
    <cellStyle name="Millares 10 2" xfId="51" xr:uid="{00000000-0005-0000-0000-00001A000000}"/>
    <cellStyle name="Millares 10 2 2" xfId="232" xr:uid="{00000000-0005-0000-0000-00001B000000}"/>
    <cellStyle name="Millares 10 2 2 2" xfId="599" xr:uid="{00000000-0005-0000-0000-00001C000000}"/>
    <cellStyle name="Millares 10 2 2 2 2" xfId="1268" xr:uid="{F8C5B4B0-6248-465F-855E-3F0ADAFB2319}"/>
    <cellStyle name="Millares 10 2 2 2 3" xfId="1908" xr:uid="{B51B0CDF-0EAA-45BB-9103-6CA99F02DC61}"/>
    <cellStyle name="Millares 10 2 2 3" xfId="948" xr:uid="{763E2173-8A36-450B-9CE2-EA74A0A4A9E0}"/>
    <cellStyle name="Millares 10 2 2 4" xfId="1588" xr:uid="{49AC3122-29C5-445C-AEC3-8BE4DF16762A}"/>
    <cellStyle name="Millares 10 2 3" xfId="419" xr:uid="{00000000-0005-0000-0000-00001D000000}"/>
    <cellStyle name="Millares 10 2 3 2" xfId="1108" xr:uid="{DF585D7B-65B0-46B3-9861-245B8EC477E6}"/>
    <cellStyle name="Millares 10 2 3 3" xfId="1748" xr:uid="{FD67E88B-83B4-4D01-A441-2D1288439109}"/>
    <cellStyle name="Millares 10 2 4" xfId="788" xr:uid="{5062E96A-7393-4D31-8EC2-1F311B49DF05}"/>
    <cellStyle name="Millares 10 2 5" xfId="1428" xr:uid="{FEF5C700-0E8A-4200-A9D4-F15D3C035DB2}"/>
    <cellStyle name="Millares 10 3" xfId="86" xr:uid="{00000000-0005-0000-0000-00001E000000}"/>
    <cellStyle name="Millares 10 3 2" xfId="267" xr:uid="{00000000-0005-0000-0000-00001F000000}"/>
    <cellStyle name="Millares 10 3 2 2" xfId="634" xr:uid="{00000000-0005-0000-0000-000020000000}"/>
    <cellStyle name="Millares 10 3 2 2 2" xfId="1300" xr:uid="{35FE3320-FF1B-4F27-AAD7-D572BC84BD1A}"/>
    <cellStyle name="Millares 10 3 2 2 3" xfId="1940" xr:uid="{4EBED65E-3A0E-4440-9F8D-D5B54A123D18}"/>
    <cellStyle name="Millares 10 3 2 3" xfId="980" xr:uid="{3DE2105B-A2F6-49E4-8588-FD545EC1F6DA}"/>
    <cellStyle name="Millares 10 3 2 4" xfId="1620" xr:uid="{84FC5856-F773-479D-B130-498EE3F0C0CB}"/>
    <cellStyle name="Millares 10 3 3" xfId="454" xr:uid="{00000000-0005-0000-0000-000021000000}"/>
    <cellStyle name="Millares 10 3 3 2" xfId="1140" xr:uid="{4D2FBA2C-54B7-4777-88BC-0ABA1BE052E2}"/>
    <cellStyle name="Millares 10 3 3 3" xfId="1780" xr:uid="{864CC16C-72A1-4452-A30D-A782F9BA4668}"/>
    <cellStyle name="Millares 10 3 4" xfId="820" xr:uid="{779FCAFC-B739-48D7-84CE-EED91BF9A240}"/>
    <cellStyle name="Millares 10 3 5" xfId="1460" xr:uid="{9A6D58FF-63E9-4C87-A3E1-9966AA32DB64}"/>
    <cellStyle name="Millares 10 4" xfId="121" xr:uid="{00000000-0005-0000-0000-000022000000}"/>
    <cellStyle name="Millares 10 4 2" xfId="302" xr:uid="{00000000-0005-0000-0000-000023000000}"/>
    <cellStyle name="Millares 10 4 2 2" xfId="669" xr:uid="{00000000-0005-0000-0000-000024000000}"/>
    <cellStyle name="Millares 10 4 2 2 2" xfId="1332" xr:uid="{550E94DB-3752-49D2-AEE5-187572835C90}"/>
    <cellStyle name="Millares 10 4 2 2 3" xfId="1972" xr:uid="{EF9A60D2-910E-48FA-94B8-C095ECF8B987}"/>
    <cellStyle name="Millares 10 4 2 3" xfId="1012" xr:uid="{3BE54D85-0CDB-4D0D-9AEC-070E317DAE0A}"/>
    <cellStyle name="Millares 10 4 2 4" xfId="1652" xr:uid="{A45C462A-A8D8-43C3-8208-79745AA778F8}"/>
    <cellStyle name="Millares 10 4 3" xfId="489" xr:uid="{00000000-0005-0000-0000-000025000000}"/>
    <cellStyle name="Millares 10 4 3 2" xfId="1172" xr:uid="{556D52A6-BCD4-41B0-BD5A-5D15FC79E1B5}"/>
    <cellStyle name="Millares 10 4 3 3" xfId="1812" xr:uid="{015CC2AF-0431-4B20-899F-9DBB28C2779A}"/>
    <cellStyle name="Millares 10 4 4" xfId="852" xr:uid="{8B407DE1-2174-46D8-B221-FB29F35D38A6}"/>
    <cellStyle name="Millares 10 4 5" xfId="1492" xr:uid="{0A42C562-833B-4154-AC60-6814E43997BB}"/>
    <cellStyle name="Millares 10 5" xfId="157" xr:uid="{00000000-0005-0000-0000-000026000000}"/>
    <cellStyle name="Millares 10 5 2" xfId="337" xr:uid="{00000000-0005-0000-0000-000027000000}"/>
    <cellStyle name="Millares 10 5 2 2" xfId="704" xr:uid="{00000000-0005-0000-0000-000028000000}"/>
    <cellStyle name="Millares 10 5 2 2 2" xfId="1364" xr:uid="{58C9CB0B-83B4-44D8-A08F-E0D5AC437F0C}"/>
    <cellStyle name="Millares 10 5 2 2 3" xfId="2004" xr:uid="{71A215E2-8AF2-4F00-85F2-65AB08D8750B}"/>
    <cellStyle name="Millares 10 5 2 3" xfId="1044" xr:uid="{16170177-7FE7-445F-A7A9-DF881C0CF02B}"/>
    <cellStyle name="Millares 10 5 2 4" xfId="1684" xr:uid="{82CB37E1-2BF4-47D5-937D-5C9DC8457A36}"/>
    <cellStyle name="Millares 10 5 3" xfId="524" xr:uid="{00000000-0005-0000-0000-000029000000}"/>
    <cellStyle name="Millares 10 5 3 2" xfId="1204" xr:uid="{7F7A23F5-178B-4445-9F8D-F3A86E2B7469}"/>
    <cellStyle name="Millares 10 5 3 3" xfId="1844" xr:uid="{D8408484-9306-44AC-9206-012377A9F9C7}"/>
    <cellStyle name="Millares 10 5 4" xfId="884" xr:uid="{730C82E9-7A12-4BB3-9D1E-8524442B2307}"/>
    <cellStyle name="Millares 10 5 5" xfId="1524" xr:uid="{FCD849BB-3B2B-41EC-808E-C2DF3B86105D}"/>
    <cellStyle name="Millares 10 6" xfId="198" xr:uid="{00000000-0005-0000-0000-00002A000000}"/>
    <cellStyle name="Millares 10 6 2" xfId="565" xr:uid="{00000000-0005-0000-0000-00002B000000}"/>
    <cellStyle name="Millares 10 6 2 2" xfId="1236" xr:uid="{510456E7-8B3D-4885-8846-BD5DD038F493}"/>
    <cellStyle name="Millares 10 6 2 3" xfId="1876" xr:uid="{C3568C7B-317C-4D89-A548-3421B99E9ACD}"/>
    <cellStyle name="Millares 10 6 3" xfId="916" xr:uid="{CFC3590B-9662-4A45-A214-5350E77BB912}"/>
    <cellStyle name="Millares 10 6 4" xfId="1556" xr:uid="{BA603663-5619-4E06-BF3F-8327B545F091}"/>
    <cellStyle name="Millares 10 7" xfId="385" xr:uid="{00000000-0005-0000-0000-00002C000000}"/>
    <cellStyle name="Millares 10 7 2" xfId="1076" xr:uid="{FA8F57E8-0588-4064-B66D-CBB99E164EAC}"/>
    <cellStyle name="Millares 10 7 3" xfId="1716" xr:uid="{3FFCC3D6-4248-440D-BE24-8062E2B64517}"/>
    <cellStyle name="Millares 10 8" xfId="756" xr:uid="{6306BE21-2BDC-4EC1-A454-43A60C989652}"/>
    <cellStyle name="Millares 10 9" xfId="1396" xr:uid="{C689EF0A-4484-40F6-B29D-AA781B1920F3}"/>
    <cellStyle name="Millares 11" xfId="21" xr:uid="{00000000-0005-0000-0000-00002D000000}"/>
    <cellStyle name="Millares 11 2" xfId="56" xr:uid="{00000000-0005-0000-0000-00002E000000}"/>
    <cellStyle name="Millares 11 2 2" xfId="237" xr:uid="{00000000-0005-0000-0000-00002F000000}"/>
    <cellStyle name="Millares 11 2 2 2" xfId="604" xr:uid="{00000000-0005-0000-0000-000030000000}"/>
    <cellStyle name="Millares 11 2 2 2 2" xfId="1272" xr:uid="{E96A1172-9508-4136-87EB-6BA3F819B0CD}"/>
    <cellStyle name="Millares 11 2 2 2 3" xfId="1912" xr:uid="{BF6412A8-D572-4B2B-B860-D9699330E9DC}"/>
    <cellStyle name="Millares 11 2 2 3" xfId="952" xr:uid="{AC006D37-FF2D-4385-A1FF-59B38827ACC3}"/>
    <cellStyle name="Millares 11 2 2 4" xfId="1592" xr:uid="{B5ADFCF5-452B-4078-AF20-C0463F54E9BD}"/>
    <cellStyle name="Millares 11 2 3" xfId="424" xr:uid="{00000000-0005-0000-0000-000031000000}"/>
    <cellStyle name="Millares 11 2 3 2" xfId="1112" xr:uid="{EE7E6724-437A-438E-9528-876C8B54DE68}"/>
    <cellStyle name="Millares 11 2 3 3" xfId="1752" xr:uid="{D60D11E3-AC3B-4B12-AAF5-10C2E1BD0CC3}"/>
    <cellStyle name="Millares 11 2 4" xfId="792" xr:uid="{C85D26D3-213D-42BA-948F-800380D9697D}"/>
    <cellStyle name="Millares 11 2 5" xfId="1432" xr:uid="{BD7B1571-A664-4F13-AF3A-637A8F54D960}"/>
    <cellStyle name="Millares 11 3" xfId="91" xr:uid="{00000000-0005-0000-0000-000032000000}"/>
    <cellStyle name="Millares 11 3 2" xfId="272" xr:uid="{00000000-0005-0000-0000-000033000000}"/>
    <cellStyle name="Millares 11 3 2 2" xfId="639" xr:uid="{00000000-0005-0000-0000-000034000000}"/>
    <cellStyle name="Millares 11 3 2 2 2" xfId="1304" xr:uid="{31523BC5-8B46-4BFD-8C1B-F303F088A4AD}"/>
    <cellStyle name="Millares 11 3 2 2 3" xfId="1944" xr:uid="{985EA1FE-A4DF-4D31-868B-A613DF884BC5}"/>
    <cellStyle name="Millares 11 3 2 3" xfId="984" xr:uid="{7D8AA06C-5347-455A-AF39-0B775A77A968}"/>
    <cellStyle name="Millares 11 3 2 4" xfId="1624" xr:uid="{0D5BD66B-CD0D-4EA6-98D9-64D24F7A55FA}"/>
    <cellStyle name="Millares 11 3 3" xfId="459" xr:uid="{00000000-0005-0000-0000-000035000000}"/>
    <cellStyle name="Millares 11 3 3 2" xfId="1144" xr:uid="{18165880-FC37-4ADB-BB94-FC278E7609D6}"/>
    <cellStyle name="Millares 11 3 3 3" xfId="1784" xr:uid="{0114ACBD-ED70-46E5-A019-A4309ADDBAC5}"/>
    <cellStyle name="Millares 11 3 4" xfId="824" xr:uid="{F7521D2F-B584-44B2-B54C-2D089879F213}"/>
    <cellStyle name="Millares 11 3 5" xfId="1464" xr:uid="{54357246-AC3D-425E-9118-EA6B95D371B9}"/>
    <cellStyle name="Millares 11 4" xfId="126" xr:uid="{00000000-0005-0000-0000-000036000000}"/>
    <cellStyle name="Millares 11 4 2" xfId="307" xr:uid="{00000000-0005-0000-0000-000037000000}"/>
    <cellStyle name="Millares 11 4 2 2" xfId="674" xr:uid="{00000000-0005-0000-0000-000038000000}"/>
    <cellStyle name="Millares 11 4 2 2 2" xfId="1336" xr:uid="{C5694A84-EC10-4B05-A914-BB6DC71C47D1}"/>
    <cellStyle name="Millares 11 4 2 2 3" xfId="1976" xr:uid="{0B79B632-E26A-41AD-94E4-3BE2886ED94B}"/>
    <cellStyle name="Millares 11 4 2 3" xfId="1016" xr:uid="{DADEAA36-BA24-4755-B5DA-BCAA53626BEE}"/>
    <cellStyle name="Millares 11 4 2 4" xfId="1656" xr:uid="{0F6A6685-B159-47F8-A7B1-3772AD68FA79}"/>
    <cellStyle name="Millares 11 4 3" xfId="494" xr:uid="{00000000-0005-0000-0000-000039000000}"/>
    <cellStyle name="Millares 11 4 3 2" xfId="1176" xr:uid="{A426CD8A-F395-4040-8375-C2CC610BCDDB}"/>
    <cellStyle name="Millares 11 4 3 3" xfId="1816" xr:uid="{2035586D-3612-4456-9080-25B06C075E2A}"/>
    <cellStyle name="Millares 11 4 4" xfId="856" xr:uid="{1D1F54DF-AA6B-4130-B844-ED2159EB33BA}"/>
    <cellStyle name="Millares 11 4 5" xfId="1496" xr:uid="{598F3612-ED1D-4A76-93D1-2FA96FB38757}"/>
    <cellStyle name="Millares 11 5" xfId="162" xr:uid="{00000000-0005-0000-0000-00003A000000}"/>
    <cellStyle name="Millares 11 5 2" xfId="342" xr:uid="{00000000-0005-0000-0000-00003B000000}"/>
    <cellStyle name="Millares 11 5 2 2" xfId="709" xr:uid="{00000000-0005-0000-0000-00003C000000}"/>
    <cellStyle name="Millares 11 5 2 2 2" xfId="1368" xr:uid="{0C6D1BC2-EF40-4F40-859C-A5CF3B8652F6}"/>
    <cellStyle name="Millares 11 5 2 2 3" xfId="2008" xr:uid="{BA0A38BD-BF0B-415C-9EE5-83193825D746}"/>
    <cellStyle name="Millares 11 5 2 3" xfId="1048" xr:uid="{7CE37C2A-822D-4D6F-96AB-589DFD7B26F2}"/>
    <cellStyle name="Millares 11 5 2 4" xfId="1688" xr:uid="{7174DD97-6C07-4B0A-9F32-82DD3BFD3826}"/>
    <cellStyle name="Millares 11 5 3" xfId="529" xr:uid="{00000000-0005-0000-0000-00003D000000}"/>
    <cellStyle name="Millares 11 5 3 2" xfId="1208" xr:uid="{D6099DCE-D70E-4681-A388-139618D735D5}"/>
    <cellStyle name="Millares 11 5 3 3" xfId="1848" xr:uid="{5D3CC76F-BC37-467C-BEE6-62E9504F58CF}"/>
    <cellStyle name="Millares 11 5 4" xfId="888" xr:uid="{0EE0AA4A-D797-4009-8034-F72F582A1766}"/>
    <cellStyle name="Millares 11 5 5" xfId="1528" xr:uid="{5C99293B-C55F-410A-82C0-E552311794A6}"/>
    <cellStyle name="Millares 11 6" xfId="202" xr:uid="{00000000-0005-0000-0000-00003E000000}"/>
    <cellStyle name="Millares 11 6 2" xfId="569" xr:uid="{00000000-0005-0000-0000-00003F000000}"/>
    <cellStyle name="Millares 11 6 2 2" xfId="1240" xr:uid="{B7FAFEFD-517E-4860-B094-0D54270864C0}"/>
    <cellStyle name="Millares 11 6 2 3" xfId="1880" xr:uid="{1F21F52E-FC5E-4ADE-B691-BE2C096B03D5}"/>
    <cellStyle name="Millares 11 6 3" xfId="920" xr:uid="{03373796-ED9B-442E-96A8-DBF9213584F7}"/>
    <cellStyle name="Millares 11 6 4" xfId="1560" xr:uid="{081A2A85-0FA9-4AE6-9F7A-F405C746EC74}"/>
    <cellStyle name="Millares 11 7" xfId="389" xr:uid="{00000000-0005-0000-0000-000040000000}"/>
    <cellStyle name="Millares 11 7 2" xfId="1080" xr:uid="{4A2A712C-DFE0-45FF-8495-5168109D9D71}"/>
    <cellStyle name="Millares 11 7 3" xfId="1720" xr:uid="{63EACF65-5C89-4FB3-B344-CAD2F6344225}"/>
    <cellStyle name="Millares 11 8" xfId="760" xr:uid="{03E8F18B-1EB1-4DBC-848F-506F9AC92F15}"/>
    <cellStyle name="Millares 11 9" xfId="1400" xr:uid="{6CAA96EB-B473-4385-B731-F2AC81974AF4}"/>
    <cellStyle name="Millares 12" xfId="28" xr:uid="{00000000-0005-0000-0000-000041000000}"/>
    <cellStyle name="Millares 12 2" xfId="63" xr:uid="{00000000-0005-0000-0000-000042000000}"/>
    <cellStyle name="Millares 12 2 2" xfId="244" xr:uid="{00000000-0005-0000-0000-000043000000}"/>
    <cellStyle name="Millares 12 2 2 2" xfId="611" xr:uid="{00000000-0005-0000-0000-000044000000}"/>
    <cellStyle name="Millares 12 2 2 2 2" xfId="1279" xr:uid="{7AAAC4CF-7006-41A2-B488-5BD315FA64D9}"/>
    <cellStyle name="Millares 12 2 2 2 3" xfId="1919" xr:uid="{9AA4C53C-A32F-4A9B-8226-D3770DF0FF64}"/>
    <cellStyle name="Millares 12 2 2 3" xfId="959" xr:uid="{D33174CF-895B-48F4-A63D-9507195E531F}"/>
    <cellStyle name="Millares 12 2 2 4" xfId="1599" xr:uid="{85812D02-8050-45A2-A67D-F52D18C01007}"/>
    <cellStyle name="Millares 12 2 3" xfId="431" xr:uid="{00000000-0005-0000-0000-000045000000}"/>
    <cellStyle name="Millares 12 2 3 2" xfId="1119" xr:uid="{D55F6D04-A912-4D78-B7C3-C64BF7A02C04}"/>
    <cellStyle name="Millares 12 2 3 3" xfId="1759" xr:uid="{ED1E594F-06F7-496B-A45D-153F625B4A1B}"/>
    <cellStyle name="Millares 12 2 4" xfId="799" xr:uid="{1091D133-7783-4359-807A-52408C053697}"/>
    <cellStyle name="Millares 12 2 5" xfId="1439" xr:uid="{389696C6-4416-4391-9F79-047E7A9CE350}"/>
    <cellStyle name="Millares 12 3" xfId="98" xr:uid="{00000000-0005-0000-0000-000046000000}"/>
    <cellStyle name="Millares 12 3 2" xfId="279" xr:uid="{00000000-0005-0000-0000-000047000000}"/>
    <cellStyle name="Millares 12 3 2 2" xfId="646" xr:uid="{00000000-0005-0000-0000-000048000000}"/>
    <cellStyle name="Millares 12 3 2 2 2" xfId="1311" xr:uid="{11B1B39A-FA0B-4A97-A61B-3ACD7F8A8704}"/>
    <cellStyle name="Millares 12 3 2 2 3" xfId="1951" xr:uid="{1DCA87DE-7E6B-424D-AE0B-0D56C0F902CB}"/>
    <cellStyle name="Millares 12 3 2 3" xfId="991" xr:uid="{8B0F379D-6DF8-47F4-A83E-BE8D83A131B2}"/>
    <cellStyle name="Millares 12 3 2 4" xfId="1631" xr:uid="{2A97E55F-2294-41B9-B835-3E490021D197}"/>
    <cellStyle name="Millares 12 3 3" xfId="466" xr:uid="{00000000-0005-0000-0000-000049000000}"/>
    <cellStyle name="Millares 12 3 3 2" xfId="1151" xr:uid="{8E2FD50A-B6CA-4601-970F-31B59E792B1F}"/>
    <cellStyle name="Millares 12 3 3 3" xfId="1791" xr:uid="{F9C992B1-684F-4E50-BA5F-D9C83D2BC69F}"/>
    <cellStyle name="Millares 12 3 4" xfId="831" xr:uid="{E227D28C-16B9-4A18-850D-C98F85959477}"/>
    <cellStyle name="Millares 12 3 5" xfId="1471" xr:uid="{15F1232D-E084-4918-86FD-0819FAD039B6}"/>
    <cellStyle name="Millares 12 4" xfId="133" xr:uid="{00000000-0005-0000-0000-00004A000000}"/>
    <cellStyle name="Millares 12 4 2" xfId="314" xr:uid="{00000000-0005-0000-0000-00004B000000}"/>
    <cellStyle name="Millares 12 4 2 2" xfId="681" xr:uid="{00000000-0005-0000-0000-00004C000000}"/>
    <cellStyle name="Millares 12 4 2 2 2" xfId="1343" xr:uid="{AEDF2C63-3991-46F0-B948-E0225BAFD866}"/>
    <cellStyle name="Millares 12 4 2 2 3" xfId="1983" xr:uid="{5A9360A0-8AFA-4AEA-A5D8-685B39F6A00B}"/>
    <cellStyle name="Millares 12 4 2 3" xfId="1023" xr:uid="{00D4959E-AE20-4C65-80CE-B7971036514C}"/>
    <cellStyle name="Millares 12 4 2 4" xfId="1663" xr:uid="{48F93464-E85D-4CC0-B994-55F1F6DBF072}"/>
    <cellStyle name="Millares 12 4 3" xfId="501" xr:uid="{00000000-0005-0000-0000-00004D000000}"/>
    <cellStyle name="Millares 12 4 3 2" xfId="1183" xr:uid="{A2903F7F-B158-4BA8-8095-8373865CCCA3}"/>
    <cellStyle name="Millares 12 4 3 3" xfId="1823" xr:uid="{DED44776-114E-4837-AA57-BAAFA1384252}"/>
    <cellStyle name="Millares 12 4 4" xfId="863" xr:uid="{21016F02-44CF-4631-B795-903BA372498A}"/>
    <cellStyle name="Millares 12 4 5" xfId="1503" xr:uid="{401D7ED6-9035-4CE0-843E-67A4F18C59B3}"/>
    <cellStyle name="Millares 12 5" xfId="169" xr:uid="{00000000-0005-0000-0000-00004E000000}"/>
    <cellStyle name="Millares 12 5 2" xfId="349" xr:uid="{00000000-0005-0000-0000-00004F000000}"/>
    <cellStyle name="Millares 12 5 2 2" xfId="716" xr:uid="{00000000-0005-0000-0000-000050000000}"/>
    <cellStyle name="Millares 12 5 2 2 2" xfId="1375" xr:uid="{5D42A6B6-4879-408F-8907-0D9DA112643A}"/>
    <cellStyle name="Millares 12 5 2 2 3" xfId="2015" xr:uid="{1275FF0F-C925-42BA-ACA3-49A06B1C6322}"/>
    <cellStyle name="Millares 12 5 2 3" xfId="1055" xr:uid="{EC6C2605-5FB2-4F15-9388-A83B7920E21F}"/>
    <cellStyle name="Millares 12 5 2 4" xfId="1695" xr:uid="{3612D765-052D-45E8-9844-0DD91A1FACF8}"/>
    <cellStyle name="Millares 12 5 3" xfId="536" xr:uid="{00000000-0005-0000-0000-000051000000}"/>
    <cellStyle name="Millares 12 5 3 2" xfId="1215" xr:uid="{C01860AC-EDF4-4E4A-8D80-C159A0F25787}"/>
    <cellStyle name="Millares 12 5 3 3" xfId="1855" xr:uid="{652E85E7-5611-41A8-88B1-6202009FBCF4}"/>
    <cellStyle name="Millares 12 5 4" xfId="895" xr:uid="{FBCC747B-E801-4B66-81D3-ECED2ACD3305}"/>
    <cellStyle name="Millares 12 5 5" xfId="1535" xr:uid="{F3812CFA-8ED5-4EAE-9DF3-E069A3841C94}"/>
    <cellStyle name="Millares 12 6" xfId="209" xr:uid="{00000000-0005-0000-0000-000052000000}"/>
    <cellStyle name="Millares 12 6 2" xfId="576" xr:uid="{00000000-0005-0000-0000-000053000000}"/>
    <cellStyle name="Millares 12 6 2 2" xfId="1247" xr:uid="{2EC2E1D2-10CF-4DA0-89CA-DB626BB4B9D9}"/>
    <cellStyle name="Millares 12 6 2 3" xfId="1887" xr:uid="{0C870B2C-E7C2-450B-92AA-D67A09D1F7EF}"/>
    <cellStyle name="Millares 12 6 3" xfId="927" xr:uid="{59DCB88D-EE82-4344-BFA8-11E4CF922D4D}"/>
    <cellStyle name="Millares 12 6 4" xfId="1567" xr:uid="{B46A8360-227B-4E81-8CC3-88C791E1E80B}"/>
    <cellStyle name="Millares 12 7" xfId="396" xr:uid="{00000000-0005-0000-0000-000054000000}"/>
    <cellStyle name="Millares 12 7 2" xfId="1087" xr:uid="{B7E3A3E2-8256-47BE-A5E3-927743140521}"/>
    <cellStyle name="Millares 12 7 3" xfId="1727" xr:uid="{1D0017EF-669E-4334-989F-DFBE47B13584}"/>
    <cellStyle name="Millares 12 8" xfId="767" xr:uid="{804E3EDD-9954-4440-ADC8-89E27C69FA3D}"/>
    <cellStyle name="Millares 12 9" xfId="1407" xr:uid="{D3DB9287-0CA3-4F50-BE77-6B2AA97A9D52}"/>
    <cellStyle name="Millares 13" xfId="32" xr:uid="{00000000-0005-0000-0000-000055000000}"/>
    <cellStyle name="Millares 13 2" xfId="67" xr:uid="{00000000-0005-0000-0000-000056000000}"/>
    <cellStyle name="Millares 13 2 2" xfId="248" xr:uid="{00000000-0005-0000-0000-000057000000}"/>
    <cellStyle name="Millares 13 2 2 2" xfId="615" xr:uid="{00000000-0005-0000-0000-000058000000}"/>
    <cellStyle name="Millares 13 2 2 2 2" xfId="1283" xr:uid="{FE9B66CB-807A-4B19-A8B8-DEF74A94784B}"/>
    <cellStyle name="Millares 13 2 2 2 3" xfId="1923" xr:uid="{2E340DD4-E3CB-484B-A4EA-6E47C533005D}"/>
    <cellStyle name="Millares 13 2 2 3" xfId="963" xr:uid="{308F568A-BF72-4325-A24F-BF44A66DE777}"/>
    <cellStyle name="Millares 13 2 2 4" xfId="1603" xr:uid="{78C69A6B-B394-4D2A-B462-B384A94353D3}"/>
    <cellStyle name="Millares 13 2 3" xfId="435" xr:uid="{00000000-0005-0000-0000-000059000000}"/>
    <cellStyle name="Millares 13 2 3 2" xfId="1123" xr:uid="{40EF7231-97FF-4DF1-8D27-B8FC2357A7A4}"/>
    <cellStyle name="Millares 13 2 3 3" xfId="1763" xr:uid="{5AD03B64-A50C-4B6A-9DB3-2338A182C97A}"/>
    <cellStyle name="Millares 13 2 4" xfId="803" xr:uid="{2C883DEA-0D83-45DE-AF86-DD3079A17D68}"/>
    <cellStyle name="Millares 13 2 5" xfId="1443" xr:uid="{A9D9CDB1-CEE4-439E-8F2C-299CDAAE355E}"/>
    <cellStyle name="Millares 13 3" xfId="102" xr:uid="{00000000-0005-0000-0000-00005A000000}"/>
    <cellStyle name="Millares 13 3 2" xfId="283" xr:uid="{00000000-0005-0000-0000-00005B000000}"/>
    <cellStyle name="Millares 13 3 2 2" xfId="650" xr:uid="{00000000-0005-0000-0000-00005C000000}"/>
    <cellStyle name="Millares 13 3 2 2 2" xfId="1315" xr:uid="{59349599-A0A5-40DC-8CA5-6A3894991B44}"/>
    <cellStyle name="Millares 13 3 2 2 3" xfId="1955" xr:uid="{9B1448A9-03E4-4844-87D2-6A3AF703AAE7}"/>
    <cellStyle name="Millares 13 3 2 3" xfId="995" xr:uid="{AC654491-AA60-49B0-B787-790DD99ED1C8}"/>
    <cellStyle name="Millares 13 3 2 4" xfId="1635" xr:uid="{559142E8-0E27-471F-A38D-D6EEB39716C7}"/>
    <cellStyle name="Millares 13 3 3" xfId="470" xr:uid="{00000000-0005-0000-0000-00005D000000}"/>
    <cellStyle name="Millares 13 3 3 2" xfId="1155" xr:uid="{9D538F62-42E1-4063-8E82-0D67689FA3B1}"/>
    <cellStyle name="Millares 13 3 3 3" xfId="1795" xr:uid="{E3C32417-348B-4EDE-8289-D44DE48BEB90}"/>
    <cellStyle name="Millares 13 3 4" xfId="835" xr:uid="{71AF2D89-34A4-4BF8-A02A-70EB7A793E20}"/>
    <cellStyle name="Millares 13 3 5" xfId="1475" xr:uid="{8CF08E2D-7288-4A7F-B30C-56CEE06F4758}"/>
    <cellStyle name="Millares 13 4" xfId="137" xr:uid="{00000000-0005-0000-0000-00005E000000}"/>
    <cellStyle name="Millares 13 4 2" xfId="318" xr:uid="{00000000-0005-0000-0000-00005F000000}"/>
    <cellStyle name="Millares 13 4 2 2" xfId="685" xr:uid="{00000000-0005-0000-0000-000060000000}"/>
    <cellStyle name="Millares 13 4 2 2 2" xfId="1347" xr:uid="{BC1E1510-147C-4ECF-9F95-215D1DBF2983}"/>
    <cellStyle name="Millares 13 4 2 2 3" xfId="1987" xr:uid="{B41E0C59-D879-476F-B8B1-38CE854FDC22}"/>
    <cellStyle name="Millares 13 4 2 3" xfId="1027" xr:uid="{1BB12CD0-E651-4B5A-BC49-66802218B727}"/>
    <cellStyle name="Millares 13 4 2 4" xfId="1667" xr:uid="{BD1F1406-5690-49A3-883E-9988772181FE}"/>
    <cellStyle name="Millares 13 4 3" xfId="505" xr:uid="{00000000-0005-0000-0000-000061000000}"/>
    <cellStyle name="Millares 13 4 3 2" xfId="1187" xr:uid="{7D0D3943-3F71-4843-BFA3-24AD416500D3}"/>
    <cellStyle name="Millares 13 4 3 3" xfId="1827" xr:uid="{A0A513CD-762E-4075-970A-4FE036AC884B}"/>
    <cellStyle name="Millares 13 4 4" xfId="867" xr:uid="{3899B9CA-3349-476A-820A-E48DBE5EBC9D}"/>
    <cellStyle name="Millares 13 4 5" xfId="1507" xr:uid="{9E286BB0-2018-448D-8429-F4F3BF11A4D9}"/>
    <cellStyle name="Millares 13 5" xfId="173" xr:uid="{00000000-0005-0000-0000-000062000000}"/>
    <cellStyle name="Millares 13 5 2" xfId="353" xr:uid="{00000000-0005-0000-0000-000063000000}"/>
    <cellStyle name="Millares 13 5 2 2" xfId="720" xr:uid="{00000000-0005-0000-0000-000064000000}"/>
    <cellStyle name="Millares 13 5 2 2 2" xfId="1379" xr:uid="{835CD263-74BC-4892-BFF6-5C39AD1D5A88}"/>
    <cellStyle name="Millares 13 5 2 2 3" xfId="2019" xr:uid="{A10036DD-B810-4730-B65D-A5B32C793F33}"/>
    <cellStyle name="Millares 13 5 2 3" xfId="1059" xr:uid="{69A647B1-DD48-4463-86F8-6AB4FB11D6E1}"/>
    <cellStyle name="Millares 13 5 2 4" xfId="1699" xr:uid="{4109A3D8-8E2E-4798-8EBD-0008D7D1466A}"/>
    <cellStyle name="Millares 13 5 3" xfId="540" xr:uid="{00000000-0005-0000-0000-000065000000}"/>
    <cellStyle name="Millares 13 5 3 2" xfId="1219" xr:uid="{C79C51EE-4658-45D7-8C2A-36B81CF33201}"/>
    <cellStyle name="Millares 13 5 3 3" xfId="1859" xr:uid="{4C18872D-A2F7-4183-A022-CBA2B291C35E}"/>
    <cellStyle name="Millares 13 5 4" xfId="899" xr:uid="{60259A11-B581-4E00-A431-6CB3E40A9FB5}"/>
    <cellStyle name="Millares 13 5 5" xfId="1539" xr:uid="{5831E6E7-2AAC-47BB-BD65-96549AEAF917}"/>
    <cellStyle name="Millares 13 6" xfId="213" xr:uid="{00000000-0005-0000-0000-000066000000}"/>
    <cellStyle name="Millares 13 6 2" xfId="580" xr:uid="{00000000-0005-0000-0000-000067000000}"/>
    <cellStyle name="Millares 13 6 2 2" xfId="1251" xr:uid="{982AB2CF-8980-451C-B4E3-9CC1438A4D53}"/>
    <cellStyle name="Millares 13 6 2 3" xfId="1891" xr:uid="{E3C30C27-DEC8-465E-B395-A17AAAA66E1A}"/>
    <cellStyle name="Millares 13 6 3" xfId="931" xr:uid="{6793A475-482C-4255-BC2A-761C46B237CE}"/>
    <cellStyle name="Millares 13 6 4" xfId="1571" xr:uid="{8330C39F-BFBE-48B9-87ED-7991776AC60E}"/>
    <cellStyle name="Millares 13 7" xfId="400" xr:uid="{00000000-0005-0000-0000-000068000000}"/>
    <cellStyle name="Millares 13 7 2" xfId="1091" xr:uid="{012E775F-EBB4-4993-B4E9-551D4002F155}"/>
    <cellStyle name="Millares 13 7 3" xfId="1731" xr:uid="{093967A8-4375-4528-B38F-81E49866618D}"/>
    <cellStyle name="Millares 13 8" xfId="771" xr:uid="{07BBDB64-8533-43A8-ACE4-2EADBA80FC27}"/>
    <cellStyle name="Millares 13 9" xfId="1411" xr:uid="{CCEA8551-E86C-403D-BE5E-F101DB2D7DF8}"/>
    <cellStyle name="Millares 14" xfId="33" xr:uid="{00000000-0005-0000-0000-000069000000}"/>
    <cellStyle name="Millares 14 2" xfId="68" xr:uid="{00000000-0005-0000-0000-00006A000000}"/>
    <cellStyle name="Millares 14 2 2" xfId="249" xr:uid="{00000000-0005-0000-0000-00006B000000}"/>
    <cellStyle name="Millares 14 2 2 2" xfId="616" xr:uid="{00000000-0005-0000-0000-00006C000000}"/>
    <cellStyle name="Millares 14 2 2 2 2" xfId="1284" xr:uid="{FC66FD96-2EB5-436E-B0F8-C11D85E9E82D}"/>
    <cellStyle name="Millares 14 2 2 2 3" xfId="1924" xr:uid="{B0A694DB-CE94-48E6-804F-DFC33BE7FCF5}"/>
    <cellStyle name="Millares 14 2 2 3" xfId="964" xr:uid="{FBC62569-F131-4A32-94E1-C99A2EEE211F}"/>
    <cellStyle name="Millares 14 2 2 4" xfId="1604" xr:uid="{65AC3A4A-B031-4439-95A5-C64340563CC6}"/>
    <cellStyle name="Millares 14 2 3" xfId="436" xr:uid="{00000000-0005-0000-0000-00006D000000}"/>
    <cellStyle name="Millares 14 2 3 2" xfId="1124" xr:uid="{61BABF1C-13FA-472B-BE5C-A0139DA1ED23}"/>
    <cellStyle name="Millares 14 2 3 3" xfId="1764" xr:uid="{9A8AAFD4-4988-4386-B528-DAF0C57611A4}"/>
    <cellStyle name="Millares 14 2 4" xfId="804" xr:uid="{A1C019D9-1800-41FC-8DC9-20F3EECBF20A}"/>
    <cellStyle name="Millares 14 2 5" xfId="1444" xr:uid="{8A614128-AE9A-4E20-B2A0-E0CC89EB6331}"/>
    <cellStyle name="Millares 14 3" xfId="103" xr:uid="{00000000-0005-0000-0000-00006E000000}"/>
    <cellStyle name="Millares 14 3 2" xfId="284" xr:uid="{00000000-0005-0000-0000-00006F000000}"/>
    <cellStyle name="Millares 14 3 2 2" xfId="651" xr:uid="{00000000-0005-0000-0000-000070000000}"/>
    <cellStyle name="Millares 14 3 2 2 2" xfId="1316" xr:uid="{FCA8D495-1212-4267-99CF-84F1DED26AAD}"/>
    <cellStyle name="Millares 14 3 2 2 3" xfId="1956" xr:uid="{703B010B-1E72-4896-B555-A01840924112}"/>
    <cellStyle name="Millares 14 3 2 3" xfId="996" xr:uid="{E34DCB27-54F6-4CCC-8F43-97D64A8359C4}"/>
    <cellStyle name="Millares 14 3 2 4" xfId="1636" xr:uid="{BF1E61A4-A772-40AD-ABAF-ED83C1FC88E2}"/>
    <cellStyle name="Millares 14 3 3" xfId="471" xr:uid="{00000000-0005-0000-0000-000071000000}"/>
    <cellStyle name="Millares 14 3 3 2" xfId="1156" xr:uid="{E034D639-3988-4FD2-8597-1CD4726020C1}"/>
    <cellStyle name="Millares 14 3 3 3" xfId="1796" xr:uid="{61E6529A-30BD-4BA2-85A6-ED6CB0160927}"/>
    <cellStyle name="Millares 14 3 4" xfId="836" xr:uid="{DDF51963-F1DE-4C32-B5E8-07D1827C0830}"/>
    <cellStyle name="Millares 14 3 5" xfId="1476" xr:uid="{FFF65A51-2EB0-45A7-9155-528AE01236D2}"/>
    <cellStyle name="Millares 14 4" xfId="138" xr:uid="{00000000-0005-0000-0000-000072000000}"/>
    <cellStyle name="Millares 14 4 2" xfId="319" xr:uid="{00000000-0005-0000-0000-000073000000}"/>
    <cellStyle name="Millares 14 4 2 2" xfId="686" xr:uid="{00000000-0005-0000-0000-000074000000}"/>
    <cellStyle name="Millares 14 4 2 2 2" xfId="1348" xr:uid="{98AA91CA-F9DA-4C55-932F-7AC503A8ADA5}"/>
    <cellStyle name="Millares 14 4 2 2 3" xfId="1988" xr:uid="{CF180C97-8971-4084-8AE4-04682BE6B787}"/>
    <cellStyle name="Millares 14 4 2 3" xfId="1028" xr:uid="{057BBD01-01BC-4935-8758-D100DA412D4B}"/>
    <cellStyle name="Millares 14 4 2 4" xfId="1668" xr:uid="{18B7DBA9-8A75-4769-92D2-4EF0B21BD64C}"/>
    <cellStyle name="Millares 14 4 3" xfId="506" xr:uid="{00000000-0005-0000-0000-000075000000}"/>
    <cellStyle name="Millares 14 4 3 2" xfId="1188" xr:uid="{B66F2413-6A16-4790-9D0C-9FED1D846259}"/>
    <cellStyle name="Millares 14 4 3 3" xfId="1828" xr:uid="{55786495-432D-4456-847F-28CE423273CD}"/>
    <cellStyle name="Millares 14 4 4" xfId="868" xr:uid="{F0B79EEE-CE5B-442E-A557-F217598E341D}"/>
    <cellStyle name="Millares 14 4 5" xfId="1508" xr:uid="{E787BCFE-8A32-447D-9059-C0C837F378E2}"/>
    <cellStyle name="Millares 14 5" xfId="174" xr:uid="{00000000-0005-0000-0000-000076000000}"/>
    <cellStyle name="Millares 14 5 2" xfId="354" xr:uid="{00000000-0005-0000-0000-000077000000}"/>
    <cellStyle name="Millares 14 5 2 2" xfId="721" xr:uid="{00000000-0005-0000-0000-000078000000}"/>
    <cellStyle name="Millares 14 5 2 2 2" xfId="1380" xr:uid="{85E5ED5C-B234-47E4-8781-D66B9FDC965E}"/>
    <cellStyle name="Millares 14 5 2 2 3" xfId="2020" xr:uid="{9D5E9B4B-BED8-4295-BC53-4534A34B631B}"/>
    <cellStyle name="Millares 14 5 2 3" xfId="1060" xr:uid="{399F26C0-E7AA-471C-9426-9C0E44BC08ED}"/>
    <cellStyle name="Millares 14 5 2 4" xfId="1700" xr:uid="{07E6719A-A6B2-45A3-9A3F-B58CCF5A1089}"/>
    <cellStyle name="Millares 14 5 3" xfId="541" xr:uid="{00000000-0005-0000-0000-000079000000}"/>
    <cellStyle name="Millares 14 5 3 2" xfId="1220" xr:uid="{E5A078AF-9BFE-45FB-B454-049A67FAE543}"/>
    <cellStyle name="Millares 14 5 3 3" xfId="1860" xr:uid="{FAE540C7-F82C-4ECA-B401-93104C163D7B}"/>
    <cellStyle name="Millares 14 5 4" xfId="900" xr:uid="{4CB9F364-8660-4D52-81D8-E5F0EC628420}"/>
    <cellStyle name="Millares 14 5 5" xfId="1540" xr:uid="{3CBAA02F-7C43-47FE-B41B-35EA5F012C78}"/>
    <cellStyle name="Millares 14 6" xfId="214" xr:uid="{00000000-0005-0000-0000-00007A000000}"/>
    <cellStyle name="Millares 14 6 2" xfId="581" xr:uid="{00000000-0005-0000-0000-00007B000000}"/>
    <cellStyle name="Millares 14 6 2 2" xfId="1252" xr:uid="{462B9BC4-DEE6-4DF9-963E-2C8F94EBD2B4}"/>
    <cellStyle name="Millares 14 6 2 3" xfId="1892" xr:uid="{7A0BC740-C795-4406-AA98-899C828D7687}"/>
    <cellStyle name="Millares 14 6 3" xfId="932" xr:uid="{0B05CE5E-83AA-4D24-8185-E086BA74805F}"/>
    <cellStyle name="Millares 14 6 4" xfId="1572" xr:uid="{9D64D28D-1186-4AA9-8E7D-D50588D1B06D}"/>
    <cellStyle name="Millares 14 7" xfId="401" xr:uid="{00000000-0005-0000-0000-00007C000000}"/>
    <cellStyle name="Millares 14 7 2" xfId="1092" xr:uid="{7E2B6CC1-8F0E-475D-8E46-F584A08E68CA}"/>
    <cellStyle name="Millares 14 7 3" xfId="1732" xr:uid="{5879D1BA-149E-492D-B7DD-575D8FE0FC07}"/>
    <cellStyle name="Millares 14 8" xfId="772" xr:uid="{18F35D1C-2F7F-4AF8-9296-F612F595FC92}"/>
    <cellStyle name="Millares 14 9" xfId="1412" xr:uid="{98CE58BC-5EBA-472E-AB65-63F147D41D48}"/>
    <cellStyle name="Millares 15" xfId="29" xr:uid="{00000000-0005-0000-0000-00007D000000}"/>
    <cellStyle name="Millares 15 2" xfId="64" xr:uid="{00000000-0005-0000-0000-00007E000000}"/>
    <cellStyle name="Millares 15 2 2" xfId="245" xr:uid="{00000000-0005-0000-0000-00007F000000}"/>
    <cellStyle name="Millares 15 2 2 2" xfId="612" xr:uid="{00000000-0005-0000-0000-000080000000}"/>
    <cellStyle name="Millares 15 2 2 2 2" xfId="1280" xr:uid="{E251796D-40BE-406D-AE23-420E1B8C823E}"/>
    <cellStyle name="Millares 15 2 2 2 3" xfId="1920" xr:uid="{25F73505-8B2A-4D95-A025-5A464101BB45}"/>
    <cellStyle name="Millares 15 2 2 3" xfId="960" xr:uid="{896D7E27-A383-4232-B17F-47B380A20E5A}"/>
    <cellStyle name="Millares 15 2 2 4" xfId="1600" xr:uid="{23B011F8-EDE9-4C27-9342-B008896AB717}"/>
    <cellStyle name="Millares 15 2 3" xfId="432" xr:uid="{00000000-0005-0000-0000-000081000000}"/>
    <cellStyle name="Millares 15 2 3 2" xfId="1120" xr:uid="{93969B34-2457-4EDA-B11B-4BEDEEE0A706}"/>
    <cellStyle name="Millares 15 2 3 3" xfId="1760" xr:uid="{397C4C55-5040-487C-83DE-4032EB35995E}"/>
    <cellStyle name="Millares 15 2 4" xfId="800" xr:uid="{346B05DE-1E44-4A69-8C2C-FEF2231B942D}"/>
    <cellStyle name="Millares 15 2 5" xfId="1440" xr:uid="{D35F1243-085D-4150-965A-291E901E9E95}"/>
    <cellStyle name="Millares 15 3" xfId="99" xr:uid="{00000000-0005-0000-0000-000082000000}"/>
    <cellStyle name="Millares 15 3 2" xfId="280" xr:uid="{00000000-0005-0000-0000-000083000000}"/>
    <cellStyle name="Millares 15 3 2 2" xfId="647" xr:uid="{00000000-0005-0000-0000-000084000000}"/>
    <cellStyle name="Millares 15 3 2 2 2" xfId="1312" xr:uid="{6A81A622-C6E7-4A31-A74C-9D84FD5CA829}"/>
    <cellStyle name="Millares 15 3 2 2 3" xfId="1952" xr:uid="{CFC2F967-BB5F-406F-9B70-6E50313D83AF}"/>
    <cellStyle name="Millares 15 3 2 3" xfId="992" xr:uid="{9B38E512-C07B-4C50-92E5-B3986B660BF2}"/>
    <cellStyle name="Millares 15 3 2 4" xfId="1632" xr:uid="{B35964DC-B55C-48C4-AF93-6339286F478B}"/>
    <cellStyle name="Millares 15 3 3" xfId="467" xr:uid="{00000000-0005-0000-0000-000085000000}"/>
    <cellStyle name="Millares 15 3 3 2" xfId="1152" xr:uid="{0F65DDDB-6614-405B-8662-36FA29D5F77A}"/>
    <cellStyle name="Millares 15 3 3 3" xfId="1792" xr:uid="{3DDB41B9-A92A-4206-A5CE-8A555CDDE6C5}"/>
    <cellStyle name="Millares 15 3 4" xfId="832" xr:uid="{FE64FC48-7711-4917-BDF8-EE70393A47AE}"/>
    <cellStyle name="Millares 15 3 5" xfId="1472" xr:uid="{A6AD8DB0-EB24-4006-B360-509B090E34DD}"/>
    <cellStyle name="Millares 15 4" xfId="134" xr:uid="{00000000-0005-0000-0000-000086000000}"/>
    <cellStyle name="Millares 15 4 2" xfId="315" xr:uid="{00000000-0005-0000-0000-000087000000}"/>
    <cellStyle name="Millares 15 4 2 2" xfId="682" xr:uid="{00000000-0005-0000-0000-000088000000}"/>
    <cellStyle name="Millares 15 4 2 2 2" xfId="1344" xr:uid="{D0CF7E5F-C2BA-4692-A067-B14337BF3C4D}"/>
    <cellStyle name="Millares 15 4 2 2 3" xfId="1984" xr:uid="{66892307-284F-4005-AD28-0CEA811DA38E}"/>
    <cellStyle name="Millares 15 4 2 3" xfId="1024" xr:uid="{BE426DB2-5520-45BC-BD7C-4F04EAB53243}"/>
    <cellStyle name="Millares 15 4 2 4" xfId="1664" xr:uid="{7C1D9D22-3DD6-481F-9DF7-74FF821FF1E4}"/>
    <cellStyle name="Millares 15 4 3" xfId="502" xr:uid="{00000000-0005-0000-0000-000089000000}"/>
    <cellStyle name="Millares 15 4 3 2" xfId="1184" xr:uid="{F0ED21AA-6CA8-4A05-BA55-A35D3BAD29AE}"/>
    <cellStyle name="Millares 15 4 3 3" xfId="1824" xr:uid="{D1AAE1C4-60D3-4277-B808-51B5F248A58C}"/>
    <cellStyle name="Millares 15 4 4" xfId="864" xr:uid="{897CD445-C982-4CE0-96E4-6FD4EC1CB359}"/>
    <cellStyle name="Millares 15 4 5" xfId="1504" xr:uid="{20AA93B1-EED5-4C12-8017-94385D92757E}"/>
    <cellStyle name="Millares 15 5" xfId="170" xr:uid="{00000000-0005-0000-0000-00008A000000}"/>
    <cellStyle name="Millares 15 5 2" xfId="350" xr:uid="{00000000-0005-0000-0000-00008B000000}"/>
    <cellStyle name="Millares 15 5 2 2" xfId="717" xr:uid="{00000000-0005-0000-0000-00008C000000}"/>
    <cellStyle name="Millares 15 5 2 2 2" xfId="1376" xr:uid="{43499A93-B32B-475D-BEF9-F96D16CC3CD8}"/>
    <cellStyle name="Millares 15 5 2 2 3" xfId="2016" xr:uid="{628C1C08-0F2D-4331-A293-18050F4493B0}"/>
    <cellStyle name="Millares 15 5 2 3" xfId="1056" xr:uid="{9C203A0F-D6BD-489A-84D7-8D34FB21578C}"/>
    <cellStyle name="Millares 15 5 2 4" xfId="1696" xr:uid="{B03D8820-52FB-4B8C-89EF-69E43E0B5C7E}"/>
    <cellStyle name="Millares 15 5 3" xfId="537" xr:uid="{00000000-0005-0000-0000-00008D000000}"/>
    <cellStyle name="Millares 15 5 3 2" xfId="1216" xr:uid="{BB13BD8E-0B1D-4704-9E3E-6F8F73C9A911}"/>
    <cellStyle name="Millares 15 5 3 3" xfId="1856" xr:uid="{222592EC-C27E-4AD1-A26F-6B0D1F61747C}"/>
    <cellStyle name="Millares 15 5 4" xfId="896" xr:uid="{9CF106F0-B078-4A4F-B2D0-D61E3AAAC616}"/>
    <cellStyle name="Millares 15 5 5" xfId="1536" xr:uid="{0BA1D7E7-1ED9-4CA9-A84F-FD92D4B38197}"/>
    <cellStyle name="Millares 15 6" xfId="210" xr:uid="{00000000-0005-0000-0000-00008E000000}"/>
    <cellStyle name="Millares 15 6 2" xfId="577" xr:uid="{00000000-0005-0000-0000-00008F000000}"/>
    <cellStyle name="Millares 15 6 2 2" xfId="1248" xr:uid="{EB995087-C0A8-445A-A036-08A7015DDFF2}"/>
    <cellStyle name="Millares 15 6 2 3" xfId="1888" xr:uid="{88ACA5C6-1118-48F5-9357-543D01EBCF54}"/>
    <cellStyle name="Millares 15 6 3" xfId="928" xr:uid="{362739B6-8687-418E-87C3-E4F77A2AD102}"/>
    <cellStyle name="Millares 15 6 4" xfId="1568" xr:uid="{C30F2BD1-3AFD-42A6-B123-BD1739C4C2C8}"/>
    <cellStyle name="Millares 15 7" xfId="397" xr:uid="{00000000-0005-0000-0000-000090000000}"/>
    <cellStyle name="Millares 15 7 2" xfId="1088" xr:uid="{06C46742-665E-42A6-BED3-E00943C2E28D}"/>
    <cellStyle name="Millares 15 7 3" xfId="1728" xr:uid="{1325A2CE-BEFF-46B1-B435-C3BF3DBB6FAE}"/>
    <cellStyle name="Millares 15 8" xfId="768" xr:uid="{BF5AA35A-5E7C-4F49-9775-950F3A03D75F}"/>
    <cellStyle name="Millares 15 9" xfId="1408" xr:uid="{F04FE6B1-2AED-4419-9F42-0F11C0F7E49D}"/>
    <cellStyle name="Millares 16" xfId="30" xr:uid="{00000000-0005-0000-0000-000091000000}"/>
    <cellStyle name="Millares 16 2" xfId="65" xr:uid="{00000000-0005-0000-0000-000092000000}"/>
    <cellStyle name="Millares 16 2 2" xfId="246" xr:uid="{00000000-0005-0000-0000-000093000000}"/>
    <cellStyle name="Millares 16 2 2 2" xfId="613" xr:uid="{00000000-0005-0000-0000-000094000000}"/>
    <cellStyle name="Millares 16 2 2 2 2" xfId="1281" xr:uid="{FED9E9F6-323B-4FC0-98FE-A1BE6AA56E67}"/>
    <cellStyle name="Millares 16 2 2 2 3" xfId="1921" xr:uid="{F81ACC4A-B5AF-4113-8A32-E503FED60560}"/>
    <cellStyle name="Millares 16 2 2 3" xfId="961" xr:uid="{15909456-6AAA-421B-AF17-A868488E64B5}"/>
    <cellStyle name="Millares 16 2 2 4" xfId="1601" xr:uid="{F9B97407-A04F-4BA0-867F-2157B7E76910}"/>
    <cellStyle name="Millares 16 2 3" xfId="433" xr:uid="{00000000-0005-0000-0000-000095000000}"/>
    <cellStyle name="Millares 16 2 3 2" xfId="1121" xr:uid="{690CE7EA-A637-48F3-9374-06C222095BCC}"/>
    <cellStyle name="Millares 16 2 3 3" xfId="1761" xr:uid="{4748EB80-B39E-462E-B4D8-D3E5C8EBA81D}"/>
    <cellStyle name="Millares 16 2 4" xfId="801" xr:uid="{90ADB8F5-4B29-4AEC-9F8E-1BF2BFC76337}"/>
    <cellStyle name="Millares 16 2 5" xfId="1441" xr:uid="{D34AFA6F-1864-4342-972A-75DCAE173D58}"/>
    <cellStyle name="Millares 16 3" xfId="100" xr:uid="{00000000-0005-0000-0000-000096000000}"/>
    <cellStyle name="Millares 16 3 2" xfId="281" xr:uid="{00000000-0005-0000-0000-000097000000}"/>
    <cellStyle name="Millares 16 3 2 2" xfId="648" xr:uid="{00000000-0005-0000-0000-000098000000}"/>
    <cellStyle name="Millares 16 3 2 2 2" xfId="1313" xr:uid="{6EDF5413-E689-4D36-88FE-16955B826025}"/>
    <cellStyle name="Millares 16 3 2 2 3" xfId="1953" xr:uid="{365BE650-B343-4B41-B417-350EA59BA379}"/>
    <cellStyle name="Millares 16 3 2 3" xfId="993" xr:uid="{D3B3A7AB-A74A-43C3-827D-2FAE47C87C21}"/>
    <cellStyle name="Millares 16 3 2 4" xfId="1633" xr:uid="{39A3EF2B-7CC4-4EFA-8BA5-7811DC68A05A}"/>
    <cellStyle name="Millares 16 3 3" xfId="468" xr:uid="{00000000-0005-0000-0000-000099000000}"/>
    <cellStyle name="Millares 16 3 3 2" xfId="1153" xr:uid="{4A5DD255-E847-43EB-ABBF-4748A8615C51}"/>
    <cellStyle name="Millares 16 3 3 3" xfId="1793" xr:uid="{B95EF444-5A76-49D3-A116-52B424CE4748}"/>
    <cellStyle name="Millares 16 3 4" xfId="833" xr:uid="{D4FA5EB3-0C96-49D5-B48B-71C6FDBDA668}"/>
    <cellStyle name="Millares 16 3 5" xfId="1473" xr:uid="{11BBFF4B-F940-4E02-860F-183A81CD4A38}"/>
    <cellStyle name="Millares 16 4" xfId="135" xr:uid="{00000000-0005-0000-0000-00009A000000}"/>
    <cellStyle name="Millares 16 4 2" xfId="316" xr:uid="{00000000-0005-0000-0000-00009B000000}"/>
    <cellStyle name="Millares 16 4 2 2" xfId="683" xr:uid="{00000000-0005-0000-0000-00009C000000}"/>
    <cellStyle name="Millares 16 4 2 2 2" xfId="1345" xr:uid="{877206B0-8BCA-4775-A98E-E0488B34A694}"/>
    <cellStyle name="Millares 16 4 2 2 3" xfId="1985" xr:uid="{C563300F-890B-4DB4-AC67-2C09AB8BABED}"/>
    <cellStyle name="Millares 16 4 2 3" xfId="1025" xr:uid="{FAB23728-096A-4F21-8F15-41984F7C1ED4}"/>
    <cellStyle name="Millares 16 4 2 4" xfId="1665" xr:uid="{DE96AA3C-382E-4A4F-ADF2-50500C8FE36B}"/>
    <cellStyle name="Millares 16 4 3" xfId="503" xr:uid="{00000000-0005-0000-0000-00009D000000}"/>
    <cellStyle name="Millares 16 4 3 2" xfId="1185" xr:uid="{A6D05868-AB2A-4972-A7E3-5A3D59BA264C}"/>
    <cellStyle name="Millares 16 4 3 3" xfId="1825" xr:uid="{FFEF0D31-5DE0-422E-96AF-9FC805467665}"/>
    <cellStyle name="Millares 16 4 4" xfId="865" xr:uid="{97295C2D-B9AA-45D5-9FA3-1C482B5B7DCF}"/>
    <cellStyle name="Millares 16 4 5" xfId="1505" xr:uid="{2E571C65-9B86-4205-A31E-DAEC9EE10CEF}"/>
    <cellStyle name="Millares 16 5" xfId="171" xr:uid="{00000000-0005-0000-0000-00009E000000}"/>
    <cellStyle name="Millares 16 5 2" xfId="351" xr:uid="{00000000-0005-0000-0000-00009F000000}"/>
    <cellStyle name="Millares 16 5 2 2" xfId="718" xr:uid="{00000000-0005-0000-0000-0000A0000000}"/>
    <cellStyle name="Millares 16 5 2 2 2" xfId="1377" xr:uid="{60E7CA3F-8714-4C51-985E-A41643AB9198}"/>
    <cellStyle name="Millares 16 5 2 2 3" xfId="2017" xr:uid="{4092279E-A4B8-45C0-BEBA-BBDE4A7DE973}"/>
    <cellStyle name="Millares 16 5 2 3" xfId="1057" xr:uid="{E3F7DC6C-0E54-4E4E-BEFB-B81285D6EC12}"/>
    <cellStyle name="Millares 16 5 2 4" xfId="1697" xr:uid="{208675B2-D395-44B3-A3DA-B4B417772320}"/>
    <cellStyle name="Millares 16 5 3" xfId="538" xr:uid="{00000000-0005-0000-0000-0000A1000000}"/>
    <cellStyle name="Millares 16 5 3 2" xfId="1217" xr:uid="{72CF0B41-1303-410D-ABE0-BE2E9CA3744C}"/>
    <cellStyle name="Millares 16 5 3 3" xfId="1857" xr:uid="{02F36DAC-5740-46EF-9871-D4230A9803AE}"/>
    <cellStyle name="Millares 16 5 4" xfId="897" xr:uid="{DDD750AF-A052-455F-83CA-48E6B22175EE}"/>
    <cellStyle name="Millares 16 5 5" xfId="1537" xr:uid="{4F752B1B-6D36-4F1D-AA13-BD9F5336F6E2}"/>
    <cellStyle name="Millares 16 6" xfId="211" xr:uid="{00000000-0005-0000-0000-0000A2000000}"/>
    <cellStyle name="Millares 16 6 2" xfId="578" xr:uid="{00000000-0005-0000-0000-0000A3000000}"/>
    <cellStyle name="Millares 16 6 2 2" xfId="1249" xr:uid="{E3642A10-7B76-4770-BD66-47E9E9445F20}"/>
    <cellStyle name="Millares 16 6 2 3" xfId="1889" xr:uid="{309EB962-4B96-45F1-A996-8718D9540817}"/>
    <cellStyle name="Millares 16 6 3" xfId="929" xr:uid="{2D4C4F3F-F416-4A76-9617-06DE0B282766}"/>
    <cellStyle name="Millares 16 6 4" xfId="1569" xr:uid="{D5F0E9BD-EE97-40DF-B23C-978D58C2D33C}"/>
    <cellStyle name="Millares 16 7" xfId="398" xr:uid="{00000000-0005-0000-0000-0000A4000000}"/>
    <cellStyle name="Millares 16 7 2" xfId="1089" xr:uid="{3FD62D63-1CA6-4DA3-88CB-F8208986FFCC}"/>
    <cellStyle name="Millares 16 7 3" xfId="1729" xr:uid="{19E47EFF-FCA4-4C9C-A94C-97FAA6A266A5}"/>
    <cellStyle name="Millares 16 8" xfId="769" xr:uid="{5CD25AF1-BD85-4B4D-AF33-4D5F7E3F064D}"/>
    <cellStyle name="Millares 16 9" xfId="1409" xr:uid="{86762DF7-3B1C-439C-9387-4F3776AE3345}"/>
    <cellStyle name="Millares 17" xfId="34" xr:uid="{00000000-0005-0000-0000-0000A5000000}"/>
    <cellStyle name="Millares 17 2" xfId="69" xr:uid="{00000000-0005-0000-0000-0000A6000000}"/>
    <cellStyle name="Millares 17 2 2" xfId="250" xr:uid="{00000000-0005-0000-0000-0000A7000000}"/>
    <cellStyle name="Millares 17 2 2 2" xfId="617" xr:uid="{00000000-0005-0000-0000-0000A8000000}"/>
    <cellStyle name="Millares 17 2 2 2 2" xfId="1285" xr:uid="{92DC5966-72C9-4AB0-9265-C65446CF07B4}"/>
    <cellStyle name="Millares 17 2 2 2 3" xfId="1925" xr:uid="{8A658A5A-AE07-491B-AEAF-F9DFB25ABE84}"/>
    <cellStyle name="Millares 17 2 2 3" xfId="965" xr:uid="{08222B7A-7B4C-4CEC-86F5-46786BA001AE}"/>
    <cellStyle name="Millares 17 2 2 4" xfId="1605" xr:uid="{97F71AF1-87F3-45A8-8AE3-720B182F5E9A}"/>
    <cellStyle name="Millares 17 2 3" xfId="437" xr:uid="{00000000-0005-0000-0000-0000A9000000}"/>
    <cellStyle name="Millares 17 2 3 2" xfId="1125" xr:uid="{A181815C-6D61-4B26-AB8C-06DE10265CB6}"/>
    <cellStyle name="Millares 17 2 3 3" xfId="1765" xr:uid="{8E610BD1-63A6-481E-B029-48B4E2FE874D}"/>
    <cellStyle name="Millares 17 2 4" xfId="805" xr:uid="{03FD9A4F-697E-47FE-A647-2D0FB7205B8C}"/>
    <cellStyle name="Millares 17 2 5" xfId="1445" xr:uid="{5945E94B-4F6D-4136-82E0-084E2BB3BA66}"/>
    <cellStyle name="Millares 17 3" xfId="104" xr:uid="{00000000-0005-0000-0000-0000AA000000}"/>
    <cellStyle name="Millares 17 3 2" xfId="285" xr:uid="{00000000-0005-0000-0000-0000AB000000}"/>
    <cellStyle name="Millares 17 3 2 2" xfId="652" xr:uid="{00000000-0005-0000-0000-0000AC000000}"/>
    <cellStyle name="Millares 17 3 2 2 2" xfId="1317" xr:uid="{E69C36A1-392B-4054-985B-30BCC9DF7AF1}"/>
    <cellStyle name="Millares 17 3 2 2 3" xfId="1957" xr:uid="{2F1A5FC7-5FFC-493A-B05A-150946DD29E6}"/>
    <cellStyle name="Millares 17 3 2 3" xfId="997" xr:uid="{AC4105ED-B441-4037-A310-C5F5DF156B39}"/>
    <cellStyle name="Millares 17 3 2 4" xfId="1637" xr:uid="{41C76DBF-E163-4215-9121-BF7A6492D84A}"/>
    <cellStyle name="Millares 17 3 3" xfId="472" xr:uid="{00000000-0005-0000-0000-0000AD000000}"/>
    <cellStyle name="Millares 17 3 3 2" xfId="1157" xr:uid="{17D083CF-0460-40FA-9148-FA38EABE136A}"/>
    <cellStyle name="Millares 17 3 3 3" xfId="1797" xr:uid="{FB535DEB-4D60-4254-B44A-7DB7D2EDC6F6}"/>
    <cellStyle name="Millares 17 3 4" xfId="837" xr:uid="{BA7896CA-871F-41E1-96E5-71E6FF9EFCB3}"/>
    <cellStyle name="Millares 17 3 5" xfId="1477" xr:uid="{FF0158E0-E639-47FF-A0B4-2F8EF8562F4F}"/>
    <cellStyle name="Millares 17 4" xfId="139" xr:uid="{00000000-0005-0000-0000-0000AE000000}"/>
    <cellStyle name="Millares 17 4 2" xfId="320" xr:uid="{00000000-0005-0000-0000-0000AF000000}"/>
    <cellStyle name="Millares 17 4 2 2" xfId="687" xr:uid="{00000000-0005-0000-0000-0000B0000000}"/>
    <cellStyle name="Millares 17 4 2 2 2" xfId="1349" xr:uid="{917EA872-799B-44BC-A6DD-7D9A24615B26}"/>
    <cellStyle name="Millares 17 4 2 2 3" xfId="1989" xr:uid="{E8E74078-5822-4929-B055-93F5C5089ABF}"/>
    <cellStyle name="Millares 17 4 2 3" xfId="1029" xr:uid="{B9640F10-EA76-4502-87E0-818CBB055CD5}"/>
    <cellStyle name="Millares 17 4 2 4" xfId="1669" xr:uid="{5F36017D-13A2-4217-9FAB-4BCA4233440E}"/>
    <cellStyle name="Millares 17 4 3" xfId="507" xr:uid="{00000000-0005-0000-0000-0000B1000000}"/>
    <cellStyle name="Millares 17 4 3 2" xfId="1189" xr:uid="{17FF50DB-BC2A-468B-A207-48C28910A1F7}"/>
    <cellStyle name="Millares 17 4 3 3" xfId="1829" xr:uid="{DB8CA0AF-87C0-42D2-9F43-3155A1B0518A}"/>
    <cellStyle name="Millares 17 4 4" xfId="869" xr:uid="{D37E79C3-4E8B-4F96-B162-86860D1876B1}"/>
    <cellStyle name="Millares 17 4 5" xfId="1509" xr:uid="{D41B0138-2CD4-4B57-8E9A-86EF57DD4D22}"/>
    <cellStyle name="Millares 17 5" xfId="175" xr:uid="{00000000-0005-0000-0000-0000B2000000}"/>
    <cellStyle name="Millares 17 5 2" xfId="355" xr:uid="{00000000-0005-0000-0000-0000B3000000}"/>
    <cellStyle name="Millares 17 5 2 2" xfId="722" xr:uid="{00000000-0005-0000-0000-0000B4000000}"/>
    <cellStyle name="Millares 17 5 2 2 2" xfId="1381" xr:uid="{3BD1966B-6FAC-40D7-8A6B-CBF80C2F347C}"/>
    <cellStyle name="Millares 17 5 2 2 3" xfId="2021" xr:uid="{BB4A04D9-8E9B-44DB-8D3C-C31A6E2DF6CB}"/>
    <cellStyle name="Millares 17 5 2 3" xfId="1061" xr:uid="{3212A661-8DF0-467C-B445-82803D817E8E}"/>
    <cellStyle name="Millares 17 5 2 4" xfId="1701" xr:uid="{77A6E1EB-EA30-470C-AECE-7A9C9FB4EBDB}"/>
    <cellStyle name="Millares 17 5 3" xfId="542" xr:uid="{00000000-0005-0000-0000-0000B5000000}"/>
    <cellStyle name="Millares 17 5 3 2" xfId="1221" xr:uid="{174DC9C4-4507-4496-8BBC-AA7577F3B31B}"/>
    <cellStyle name="Millares 17 5 3 3" xfId="1861" xr:uid="{2DC47A32-5316-4BBF-9555-ED6CB799AD39}"/>
    <cellStyle name="Millares 17 5 4" xfId="901" xr:uid="{DC06F486-17B5-4685-A27F-B6027DBB20D9}"/>
    <cellStyle name="Millares 17 5 5" xfId="1541" xr:uid="{AE4CFE87-97C7-434A-8892-907B0C3CF5FC}"/>
    <cellStyle name="Millares 17 6" xfId="215" xr:uid="{00000000-0005-0000-0000-0000B6000000}"/>
    <cellStyle name="Millares 17 6 2" xfId="582" xr:uid="{00000000-0005-0000-0000-0000B7000000}"/>
    <cellStyle name="Millares 17 6 2 2" xfId="1253" xr:uid="{AF3F3FAB-52B0-4CF3-8104-A40484B2B9B2}"/>
    <cellStyle name="Millares 17 6 2 3" xfId="1893" xr:uid="{DB326B3C-7C56-4FB6-920A-66B14D9AC71C}"/>
    <cellStyle name="Millares 17 6 3" xfId="933" xr:uid="{C9F1B63E-C85A-4172-992E-A46EFBCFE507}"/>
    <cellStyle name="Millares 17 6 4" xfId="1573" xr:uid="{F5EFCE2D-2608-4186-870A-B3D4E7062D10}"/>
    <cellStyle name="Millares 17 7" xfId="402" xr:uid="{00000000-0005-0000-0000-0000B8000000}"/>
    <cellStyle name="Millares 17 7 2" xfId="1093" xr:uid="{F04F2C09-2F87-426D-9016-9A449740714D}"/>
    <cellStyle name="Millares 17 7 3" xfId="1733" xr:uid="{2696BB54-1B09-42F5-8217-735E7910626D}"/>
    <cellStyle name="Millares 17 8" xfId="773" xr:uid="{09E7F0B1-84BF-4380-ADA6-665EAED380A0}"/>
    <cellStyle name="Millares 17 9" xfId="1413" xr:uid="{59FF582A-C0CF-4CE6-94F5-4549D0D2B8D0}"/>
    <cellStyle name="Millares 18" xfId="35" xr:uid="{00000000-0005-0000-0000-0000B9000000}"/>
    <cellStyle name="Millares 18 2" xfId="70" xr:uid="{00000000-0005-0000-0000-0000BA000000}"/>
    <cellStyle name="Millares 18 2 2" xfId="251" xr:uid="{00000000-0005-0000-0000-0000BB000000}"/>
    <cellStyle name="Millares 18 2 2 2" xfId="618" xr:uid="{00000000-0005-0000-0000-0000BC000000}"/>
    <cellStyle name="Millares 18 2 2 2 2" xfId="1286" xr:uid="{B6A83062-CCB2-41D1-83DE-1AC0256CD203}"/>
    <cellStyle name="Millares 18 2 2 2 3" xfId="1926" xr:uid="{A7737FBB-512C-4374-A910-32F3F659BA75}"/>
    <cellStyle name="Millares 18 2 2 3" xfId="966" xr:uid="{A7A11B31-E8E4-4AF1-806B-D70A4928B19D}"/>
    <cellStyle name="Millares 18 2 2 4" xfId="1606" xr:uid="{9DBB01C6-B67C-4C28-B605-14AC355D0F70}"/>
    <cellStyle name="Millares 18 2 3" xfId="438" xr:uid="{00000000-0005-0000-0000-0000BD000000}"/>
    <cellStyle name="Millares 18 2 3 2" xfId="1126" xr:uid="{08E26B73-A757-4C98-8891-E71C2AECB9C1}"/>
    <cellStyle name="Millares 18 2 3 3" xfId="1766" xr:uid="{1FC56EB8-6C31-4AE3-AA68-432B970C3EE1}"/>
    <cellStyle name="Millares 18 2 4" xfId="806" xr:uid="{705EA674-0C7B-4D47-826B-8192646B7996}"/>
    <cellStyle name="Millares 18 2 5" xfId="1446" xr:uid="{08113359-247D-4635-9FE7-26DF6DD242ED}"/>
    <cellStyle name="Millares 18 3" xfId="105" xr:uid="{00000000-0005-0000-0000-0000BE000000}"/>
    <cellStyle name="Millares 18 3 2" xfId="286" xr:uid="{00000000-0005-0000-0000-0000BF000000}"/>
    <cellStyle name="Millares 18 3 2 2" xfId="653" xr:uid="{00000000-0005-0000-0000-0000C0000000}"/>
    <cellStyle name="Millares 18 3 2 2 2" xfId="1318" xr:uid="{76896131-09B2-4B95-93AF-BA18ADD5E3FE}"/>
    <cellStyle name="Millares 18 3 2 2 3" xfId="1958" xr:uid="{CAFE8644-E38F-4F02-B3A0-5A3CCE62CE91}"/>
    <cellStyle name="Millares 18 3 2 3" xfId="998" xr:uid="{B2F6874F-2AF5-4A57-BCE3-CF9B1470A221}"/>
    <cellStyle name="Millares 18 3 2 4" xfId="1638" xr:uid="{132D697F-A00A-4C6E-858A-96BC0F754355}"/>
    <cellStyle name="Millares 18 3 3" xfId="473" xr:uid="{00000000-0005-0000-0000-0000C1000000}"/>
    <cellStyle name="Millares 18 3 3 2" xfId="1158" xr:uid="{E33A0771-C150-4455-A7A2-7E3AE41173E9}"/>
    <cellStyle name="Millares 18 3 3 3" xfId="1798" xr:uid="{59457C05-2A22-4D8C-9AE3-23A08793B888}"/>
    <cellStyle name="Millares 18 3 4" xfId="838" xr:uid="{6638D47C-6CE0-48FB-A338-C884AC194EE7}"/>
    <cellStyle name="Millares 18 3 5" xfId="1478" xr:uid="{8464BF01-CC72-4C42-93D6-DE1AA330BF18}"/>
    <cellStyle name="Millares 18 4" xfId="140" xr:uid="{00000000-0005-0000-0000-0000C2000000}"/>
    <cellStyle name="Millares 18 4 2" xfId="321" xr:uid="{00000000-0005-0000-0000-0000C3000000}"/>
    <cellStyle name="Millares 18 4 2 2" xfId="688" xr:uid="{00000000-0005-0000-0000-0000C4000000}"/>
    <cellStyle name="Millares 18 4 2 2 2" xfId="1350" xr:uid="{8D841319-2CD6-46AF-A14B-FCF3469C73EC}"/>
    <cellStyle name="Millares 18 4 2 2 3" xfId="1990" xr:uid="{60CD4CC4-4557-45B0-BD63-1E8440EB2AAB}"/>
    <cellStyle name="Millares 18 4 2 3" xfId="1030" xr:uid="{C5412CA9-B9AF-4889-8DD5-22B7E09D4B75}"/>
    <cellStyle name="Millares 18 4 2 4" xfId="1670" xr:uid="{C894D25C-A633-409A-ACDE-2EBD852768A9}"/>
    <cellStyle name="Millares 18 4 3" xfId="508" xr:uid="{00000000-0005-0000-0000-0000C5000000}"/>
    <cellStyle name="Millares 18 4 3 2" xfId="1190" xr:uid="{2E5A5127-1238-48A2-8C6B-99EB96009825}"/>
    <cellStyle name="Millares 18 4 3 3" xfId="1830" xr:uid="{D45AACF3-2884-43C5-97AD-7E8BF7DC7CFE}"/>
    <cellStyle name="Millares 18 4 4" xfId="870" xr:uid="{8BDCCB3A-D71B-46FF-A9E5-AF92935BDE86}"/>
    <cellStyle name="Millares 18 4 5" xfId="1510" xr:uid="{7BA0DC11-8179-44E1-87D1-8B2EAF8457C4}"/>
    <cellStyle name="Millares 18 5" xfId="176" xr:uid="{00000000-0005-0000-0000-0000C6000000}"/>
    <cellStyle name="Millares 18 5 2" xfId="356" xr:uid="{00000000-0005-0000-0000-0000C7000000}"/>
    <cellStyle name="Millares 18 5 2 2" xfId="723" xr:uid="{00000000-0005-0000-0000-0000C8000000}"/>
    <cellStyle name="Millares 18 5 2 2 2" xfId="1382" xr:uid="{AC1F5C0D-0474-4952-9426-BB8420E05327}"/>
    <cellStyle name="Millares 18 5 2 2 3" xfId="2022" xr:uid="{32E8D8B1-AC2D-4A2A-ACEE-9EA85AD38BCC}"/>
    <cellStyle name="Millares 18 5 2 3" xfId="1062" xr:uid="{C898123C-6300-41C4-BD85-CAB904E44A1A}"/>
    <cellStyle name="Millares 18 5 2 4" xfId="1702" xr:uid="{B0FC4FBE-E4FE-4CC5-925E-F8910A238507}"/>
    <cellStyle name="Millares 18 5 3" xfId="543" xr:uid="{00000000-0005-0000-0000-0000C9000000}"/>
    <cellStyle name="Millares 18 5 3 2" xfId="1222" xr:uid="{631BCAB7-9311-4A52-A3A4-B111E35816B7}"/>
    <cellStyle name="Millares 18 5 3 3" xfId="1862" xr:uid="{4C846531-1C5E-4386-B440-37DCE092F9E7}"/>
    <cellStyle name="Millares 18 5 4" xfId="902" xr:uid="{0A0C388D-9683-4A55-B215-2CB0771A4F2B}"/>
    <cellStyle name="Millares 18 5 5" xfId="1542" xr:uid="{41342F50-8698-439E-AA5B-C52A1729DB1C}"/>
    <cellStyle name="Millares 18 6" xfId="216" xr:uid="{00000000-0005-0000-0000-0000CA000000}"/>
    <cellStyle name="Millares 18 6 2" xfId="583" xr:uid="{00000000-0005-0000-0000-0000CB000000}"/>
    <cellStyle name="Millares 18 6 2 2" xfId="1254" xr:uid="{CF7072D3-4267-4DB7-ACBC-4993C337C53E}"/>
    <cellStyle name="Millares 18 6 2 3" xfId="1894" xr:uid="{A5A7464F-72E4-4389-B70F-D3BD10811688}"/>
    <cellStyle name="Millares 18 6 3" xfId="934" xr:uid="{5EAC485E-1E3C-41BC-91F7-4249248858C1}"/>
    <cellStyle name="Millares 18 6 4" xfId="1574" xr:uid="{3E483C76-112F-4097-B439-46E1C9527816}"/>
    <cellStyle name="Millares 18 7" xfId="403" xr:uid="{00000000-0005-0000-0000-0000CC000000}"/>
    <cellStyle name="Millares 18 7 2" xfId="1094" xr:uid="{D646630F-D3DF-4C95-A001-EF28AEA984F9}"/>
    <cellStyle name="Millares 18 7 3" xfId="1734" xr:uid="{635348AD-937F-493D-A495-89E32EC4A899}"/>
    <cellStyle name="Millares 18 8" xfId="774" xr:uid="{B7DA6D9D-80E9-4D0D-824F-F1070F3F1E3D}"/>
    <cellStyle name="Millares 18 9" xfId="1414" xr:uid="{A4ACF5B9-D310-43E9-AB0C-761747AAD186}"/>
    <cellStyle name="Millares 19" xfId="36" xr:uid="{00000000-0005-0000-0000-0000CD000000}"/>
    <cellStyle name="Millares 19 2" xfId="71" xr:uid="{00000000-0005-0000-0000-0000CE000000}"/>
    <cellStyle name="Millares 19 2 2" xfId="252" xr:uid="{00000000-0005-0000-0000-0000CF000000}"/>
    <cellStyle name="Millares 19 2 2 2" xfId="619" xr:uid="{00000000-0005-0000-0000-0000D0000000}"/>
    <cellStyle name="Millares 19 2 2 2 2" xfId="1287" xr:uid="{87330C21-8ABC-43F8-8446-2B60D9255B0E}"/>
    <cellStyle name="Millares 19 2 2 2 3" xfId="1927" xr:uid="{4F9E32F8-D06A-49FA-83A4-828EE02865A7}"/>
    <cellStyle name="Millares 19 2 2 3" xfId="967" xr:uid="{1E0C09CB-1586-4F13-80C4-2816284622DE}"/>
    <cellStyle name="Millares 19 2 2 4" xfId="1607" xr:uid="{18E4268A-335D-496C-B0A4-0E7705DEDD87}"/>
    <cellStyle name="Millares 19 2 3" xfId="439" xr:uid="{00000000-0005-0000-0000-0000D1000000}"/>
    <cellStyle name="Millares 19 2 3 2" xfId="1127" xr:uid="{85B26D0E-400A-4761-BB3E-C408CA2EA7BB}"/>
    <cellStyle name="Millares 19 2 3 3" xfId="1767" xr:uid="{8A7DF289-3370-4D38-9E0C-27B760580B7D}"/>
    <cellStyle name="Millares 19 2 4" xfId="807" xr:uid="{5CB04BAB-E422-4448-9F14-771C0B8FE98A}"/>
    <cellStyle name="Millares 19 2 5" xfId="1447" xr:uid="{51498EDA-0007-42AD-9A3F-0BA17454D409}"/>
    <cellStyle name="Millares 19 3" xfId="106" xr:uid="{00000000-0005-0000-0000-0000D2000000}"/>
    <cellStyle name="Millares 19 3 2" xfId="287" xr:uid="{00000000-0005-0000-0000-0000D3000000}"/>
    <cellStyle name="Millares 19 3 2 2" xfId="654" xr:uid="{00000000-0005-0000-0000-0000D4000000}"/>
    <cellStyle name="Millares 19 3 2 2 2" xfId="1319" xr:uid="{D9E2F82B-7561-40B3-AA5D-8D7E5BBD5C95}"/>
    <cellStyle name="Millares 19 3 2 2 3" xfId="1959" xr:uid="{9C97FBE1-EFC8-48F4-8D4A-AFB6C6AACE29}"/>
    <cellStyle name="Millares 19 3 2 3" xfId="999" xr:uid="{20F201B1-D399-4F95-81B9-7973324A0941}"/>
    <cellStyle name="Millares 19 3 2 4" xfId="1639" xr:uid="{CA4CE586-B1E5-4657-BC54-5C0525478DD1}"/>
    <cellStyle name="Millares 19 3 3" xfId="474" xr:uid="{00000000-0005-0000-0000-0000D5000000}"/>
    <cellStyle name="Millares 19 3 3 2" xfId="1159" xr:uid="{86B5842C-EC43-4CAB-9945-15B76517988D}"/>
    <cellStyle name="Millares 19 3 3 3" xfId="1799" xr:uid="{ECD14483-1747-4C60-BDE5-B894D5374E5B}"/>
    <cellStyle name="Millares 19 3 4" xfId="839" xr:uid="{F4B4DBB1-0E92-432E-BC3A-A812CE9345FC}"/>
    <cellStyle name="Millares 19 3 5" xfId="1479" xr:uid="{7CDA5147-8FA2-49B0-87A2-335A0B022E04}"/>
    <cellStyle name="Millares 19 4" xfId="141" xr:uid="{00000000-0005-0000-0000-0000D6000000}"/>
    <cellStyle name="Millares 19 4 2" xfId="322" xr:uid="{00000000-0005-0000-0000-0000D7000000}"/>
    <cellStyle name="Millares 19 4 2 2" xfId="689" xr:uid="{00000000-0005-0000-0000-0000D8000000}"/>
    <cellStyle name="Millares 19 4 2 2 2" xfId="1351" xr:uid="{0B9FC86F-C907-442E-8004-6E3E8DE2F4C5}"/>
    <cellStyle name="Millares 19 4 2 2 3" xfId="1991" xr:uid="{294CDC02-85F6-487E-8383-8475CF398836}"/>
    <cellStyle name="Millares 19 4 2 3" xfId="1031" xr:uid="{0C772779-0660-4390-B0C9-B57AD5FC5058}"/>
    <cellStyle name="Millares 19 4 2 4" xfId="1671" xr:uid="{61319B37-4A96-4F5A-A70D-118294A60A75}"/>
    <cellStyle name="Millares 19 4 3" xfId="509" xr:uid="{00000000-0005-0000-0000-0000D9000000}"/>
    <cellStyle name="Millares 19 4 3 2" xfId="1191" xr:uid="{8319F706-AF5B-4D4D-A7AD-3EF308717EAA}"/>
    <cellStyle name="Millares 19 4 3 3" xfId="1831" xr:uid="{4E7F2CC1-F981-49C1-B2DC-716EAD327132}"/>
    <cellStyle name="Millares 19 4 4" xfId="871" xr:uid="{E6E9BF9B-3367-485A-B4C3-7CC411B31D61}"/>
    <cellStyle name="Millares 19 4 5" xfId="1511" xr:uid="{FD950C98-8772-4A48-9C05-B08B050D2BB8}"/>
    <cellStyle name="Millares 19 5" xfId="177" xr:uid="{00000000-0005-0000-0000-0000DA000000}"/>
    <cellStyle name="Millares 19 5 2" xfId="357" xr:uid="{00000000-0005-0000-0000-0000DB000000}"/>
    <cellStyle name="Millares 19 5 2 2" xfId="724" xr:uid="{00000000-0005-0000-0000-0000DC000000}"/>
    <cellStyle name="Millares 19 5 2 2 2" xfId="1383" xr:uid="{017DED0B-0F3E-4133-8B59-01E761C789D7}"/>
    <cellStyle name="Millares 19 5 2 2 3" xfId="2023" xr:uid="{219F7F6E-6175-4EB7-A457-614810BDE765}"/>
    <cellStyle name="Millares 19 5 2 3" xfId="1063" xr:uid="{194141C8-EBD9-44B3-B0DB-F3363DBEAD0C}"/>
    <cellStyle name="Millares 19 5 2 4" xfId="1703" xr:uid="{E863AF56-E1B1-43F9-B863-9106DFE4FD7D}"/>
    <cellStyle name="Millares 19 5 3" xfId="544" xr:uid="{00000000-0005-0000-0000-0000DD000000}"/>
    <cellStyle name="Millares 19 5 3 2" xfId="1223" xr:uid="{AC5FA26F-9005-49FF-9ACB-B2752441AA39}"/>
    <cellStyle name="Millares 19 5 3 3" xfId="1863" xr:uid="{C7B96218-5080-4B24-BF49-C0C2A1807102}"/>
    <cellStyle name="Millares 19 5 4" xfId="903" xr:uid="{ABEEFEDA-1FC9-4860-AFA1-FF53F4BC8820}"/>
    <cellStyle name="Millares 19 5 5" xfId="1543" xr:uid="{9C39E020-A2C8-418F-A9DF-D1F66CDE4E91}"/>
    <cellStyle name="Millares 19 6" xfId="217" xr:uid="{00000000-0005-0000-0000-0000DE000000}"/>
    <cellStyle name="Millares 19 6 2" xfId="584" xr:uid="{00000000-0005-0000-0000-0000DF000000}"/>
    <cellStyle name="Millares 19 6 2 2" xfId="1255" xr:uid="{A5284D66-0E31-4EEC-9CDA-88DB888AAABD}"/>
    <cellStyle name="Millares 19 6 2 3" xfId="1895" xr:uid="{BBDE6CC8-1B99-4613-AB78-BCBFD81A8355}"/>
    <cellStyle name="Millares 19 6 3" xfId="935" xr:uid="{924437E5-FAF8-4A0B-B933-315391038802}"/>
    <cellStyle name="Millares 19 6 4" xfId="1575" xr:uid="{2CF75ACF-9676-4A48-B586-AEFEC482ED96}"/>
    <cellStyle name="Millares 19 7" xfId="404" xr:uid="{00000000-0005-0000-0000-0000E0000000}"/>
    <cellStyle name="Millares 19 7 2" xfId="1095" xr:uid="{20D173A0-7B16-4E7B-B7BA-141A2C27DA23}"/>
    <cellStyle name="Millares 19 7 3" xfId="1735" xr:uid="{1E61BB7D-31AD-40DB-B09B-D4A0727BB2D4}"/>
    <cellStyle name="Millares 19 8" xfId="775" xr:uid="{B3301A56-C1D4-4FE3-9A01-C7BF02AAEDD6}"/>
    <cellStyle name="Millares 19 9" xfId="1415" xr:uid="{86642BE5-C93F-42E3-A3DF-414836CCEA09}"/>
    <cellStyle name="Millares 2" xfId="11" xr:uid="{00000000-0005-0000-0000-0000E1000000}"/>
    <cellStyle name="Millares 2 2" xfId="49" xr:uid="{00000000-0005-0000-0000-0000E2000000}"/>
    <cellStyle name="Millares 2 2 2" xfId="230" xr:uid="{00000000-0005-0000-0000-0000E3000000}"/>
    <cellStyle name="Millares 2 2 2 2" xfId="597" xr:uid="{00000000-0005-0000-0000-0000E4000000}"/>
    <cellStyle name="Millares 2 2 2 2 2" xfId="1267" xr:uid="{1D3ED754-4346-483C-A04F-87A7215DF11A}"/>
    <cellStyle name="Millares 2 2 2 2 3" xfId="1907" xr:uid="{7A8C2D15-33D1-4363-8E76-7DF162DA8625}"/>
    <cellStyle name="Millares 2 2 2 3" xfId="947" xr:uid="{90D6B6D2-0E6E-4786-9680-407414CCB670}"/>
    <cellStyle name="Millares 2 2 2 4" xfId="1587" xr:uid="{67F6482A-2232-4192-8420-D7E2D682F4EB}"/>
    <cellStyle name="Millares 2 2 3" xfId="417" xr:uid="{00000000-0005-0000-0000-0000E5000000}"/>
    <cellStyle name="Millares 2 2 3 2" xfId="1107" xr:uid="{7FC72E26-E0DD-46F5-BE4A-92D12EFFEB7F}"/>
    <cellStyle name="Millares 2 2 3 3" xfId="1747" xr:uid="{4E187A69-39D2-4805-9EE3-397FA349BF99}"/>
    <cellStyle name="Millares 2 2 4" xfId="787" xr:uid="{FA3EAA11-712E-48C9-B804-4DE76C84DF49}"/>
    <cellStyle name="Millares 2 2 5" xfId="1427" xr:uid="{ED37749E-84F3-4565-84FA-F2F056227A60}"/>
    <cellStyle name="Millares 2 3" xfId="84" xr:uid="{00000000-0005-0000-0000-0000E6000000}"/>
    <cellStyle name="Millares 2 3 2" xfId="265" xr:uid="{00000000-0005-0000-0000-0000E7000000}"/>
    <cellStyle name="Millares 2 3 2 2" xfId="632" xr:uid="{00000000-0005-0000-0000-0000E8000000}"/>
    <cellStyle name="Millares 2 3 2 2 2" xfId="1299" xr:uid="{AEEFA4B4-0C74-4E17-B9D1-9508908DC718}"/>
    <cellStyle name="Millares 2 3 2 2 3" xfId="1939" xr:uid="{CD96D057-748C-4269-BADF-FD16B1AB2E9E}"/>
    <cellStyle name="Millares 2 3 2 3" xfId="979" xr:uid="{F3559581-887B-4724-84CF-0069CCE061DE}"/>
    <cellStyle name="Millares 2 3 2 4" xfId="1619" xr:uid="{E9142F12-4330-4C40-B148-7BCAD75F14E2}"/>
    <cellStyle name="Millares 2 3 3" xfId="452" xr:uid="{00000000-0005-0000-0000-0000E9000000}"/>
    <cellStyle name="Millares 2 3 3 2" xfId="1139" xr:uid="{105FF821-899C-4879-9E46-DA0192FD16E8}"/>
    <cellStyle name="Millares 2 3 3 3" xfId="1779" xr:uid="{8E6FB9B9-4293-4AF6-855F-6FDAD6F26991}"/>
    <cellStyle name="Millares 2 3 4" xfId="819" xr:uid="{88BCAA3A-3B33-4848-AAA4-5F39D3643F79}"/>
    <cellStyle name="Millares 2 3 5" xfId="1459" xr:uid="{069DAC0B-ABBA-414E-AA39-DD72DE6CAF32}"/>
    <cellStyle name="Millares 2 4" xfId="119" xr:uid="{00000000-0005-0000-0000-0000EA000000}"/>
    <cellStyle name="Millares 2 4 2" xfId="300" xr:uid="{00000000-0005-0000-0000-0000EB000000}"/>
    <cellStyle name="Millares 2 4 2 2" xfId="667" xr:uid="{00000000-0005-0000-0000-0000EC000000}"/>
    <cellStyle name="Millares 2 4 2 2 2" xfId="1331" xr:uid="{0F6429DC-FED0-405B-897D-91BB76CF869A}"/>
    <cellStyle name="Millares 2 4 2 2 3" xfId="1971" xr:uid="{B1D1A5AA-D0AB-42EA-AFCF-11796163E06D}"/>
    <cellStyle name="Millares 2 4 2 3" xfId="1011" xr:uid="{BF2F7F4E-6864-441C-8128-3829CD9090D2}"/>
    <cellStyle name="Millares 2 4 2 4" xfId="1651" xr:uid="{7E5B614D-E520-438E-968C-9E3FC5DA93C7}"/>
    <cellStyle name="Millares 2 4 3" xfId="487" xr:uid="{00000000-0005-0000-0000-0000ED000000}"/>
    <cellStyle name="Millares 2 4 3 2" xfId="1171" xr:uid="{3762CC99-EAB9-4278-8563-98AC7646EF95}"/>
    <cellStyle name="Millares 2 4 3 3" xfId="1811" xr:uid="{7E355046-47EA-44D5-9BE4-71856AF1F8C0}"/>
    <cellStyle name="Millares 2 4 4" xfId="851" xr:uid="{90B39116-67EB-4A79-A072-7F89DEC57151}"/>
    <cellStyle name="Millares 2 4 5" xfId="1491" xr:uid="{52EC4313-0542-4A26-862E-4C302507A11D}"/>
    <cellStyle name="Millares 2 5" xfId="155" xr:uid="{00000000-0005-0000-0000-0000EE000000}"/>
    <cellStyle name="Millares 2 5 2" xfId="335" xr:uid="{00000000-0005-0000-0000-0000EF000000}"/>
    <cellStyle name="Millares 2 5 2 2" xfId="702" xr:uid="{00000000-0005-0000-0000-0000F0000000}"/>
    <cellStyle name="Millares 2 5 2 2 2" xfId="1363" xr:uid="{5F9F78FD-747D-4A97-8B21-FC2D0F147714}"/>
    <cellStyle name="Millares 2 5 2 2 3" xfId="2003" xr:uid="{8B36EA4C-465B-4755-852F-1BCC696BEB2C}"/>
    <cellStyle name="Millares 2 5 2 3" xfId="1043" xr:uid="{37683BE6-351A-4475-B4B9-110015FA8E1F}"/>
    <cellStyle name="Millares 2 5 2 4" xfId="1683" xr:uid="{2C5C3BEB-2764-454C-878B-810BCF757B22}"/>
    <cellStyle name="Millares 2 5 3" xfId="522" xr:uid="{00000000-0005-0000-0000-0000F1000000}"/>
    <cellStyle name="Millares 2 5 3 2" xfId="1203" xr:uid="{4F786A1F-1D98-4EB2-B95D-04351EAB7ECD}"/>
    <cellStyle name="Millares 2 5 3 3" xfId="1843" xr:uid="{92F5BCF7-79CF-4DC4-A761-A85F6AB399DA}"/>
    <cellStyle name="Millares 2 5 4" xfId="883" xr:uid="{16508F3E-67EB-4672-B363-D9F1894CC6D0}"/>
    <cellStyle name="Millares 2 5 5" xfId="1523" xr:uid="{EEBF5BDE-791A-4BAA-9118-908961C23CA3}"/>
    <cellStyle name="Millares 2 6" xfId="196" xr:uid="{00000000-0005-0000-0000-0000F2000000}"/>
    <cellStyle name="Millares 2 6 2" xfId="563" xr:uid="{00000000-0005-0000-0000-0000F3000000}"/>
    <cellStyle name="Millares 2 6 2 2" xfId="1235" xr:uid="{6531791F-E8C5-4C39-8E01-6588F55F3002}"/>
    <cellStyle name="Millares 2 6 2 3" xfId="1875" xr:uid="{7EBA29A5-B0E7-4657-8D38-4C701E3E6866}"/>
    <cellStyle name="Millares 2 6 3" xfId="915" xr:uid="{7C561AFE-B84B-4C57-97B1-EF19E147E358}"/>
    <cellStyle name="Millares 2 6 4" xfId="1555" xr:uid="{9C2A8ACB-CE5F-41C1-9E7E-6E9B97EB436D}"/>
    <cellStyle name="Millares 2 7" xfId="383" xr:uid="{00000000-0005-0000-0000-0000F4000000}"/>
    <cellStyle name="Millares 2 7 2" xfId="1075" xr:uid="{582C1EB0-DFFD-4693-B361-7EEB2387268E}"/>
    <cellStyle name="Millares 2 7 3" xfId="1715" xr:uid="{3DC49593-4D89-4DC9-B436-31C00AA69963}"/>
    <cellStyle name="Millares 2 8" xfId="755" xr:uid="{CEB417A7-DEC8-44CD-9F4F-5C2FA4364021}"/>
    <cellStyle name="Millares 2 9" xfId="1395" xr:uid="{A584C5BB-6B8D-4538-B4F7-2526604243C0}"/>
    <cellStyle name="Millares 20" xfId="27" xr:uid="{00000000-0005-0000-0000-0000F5000000}"/>
    <cellStyle name="Millares 20 2" xfId="62" xr:uid="{00000000-0005-0000-0000-0000F6000000}"/>
    <cellStyle name="Millares 20 2 2" xfId="243" xr:uid="{00000000-0005-0000-0000-0000F7000000}"/>
    <cellStyle name="Millares 20 2 2 2" xfId="610" xr:uid="{00000000-0005-0000-0000-0000F8000000}"/>
    <cellStyle name="Millares 20 2 2 2 2" xfId="1278" xr:uid="{BC0365C7-B9DB-4420-AEFC-603994E57BA8}"/>
    <cellStyle name="Millares 20 2 2 2 3" xfId="1918" xr:uid="{EDE13930-D1C6-49D9-8B05-4DFC7D096E92}"/>
    <cellStyle name="Millares 20 2 2 3" xfId="958" xr:uid="{111B22F5-6E14-4EEC-A6AB-6C05CB7444FD}"/>
    <cellStyle name="Millares 20 2 2 4" xfId="1598" xr:uid="{17AFE8D3-B07B-4B04-8091-73FEE11A799F}"/>
    <cellStyle name="Millares 20 2 3" xfId="430" xr:uid="{00000000-0005-0000-0000-0000F9000000}"/>
    <cellStyle name="Millares 20 2 3 2" xfId="1118" xr:uid="{02DF1A31-59D5-4D1B-BA92-A0A53DAAD142}"/>
    <cellStyle name="Millares 20 2 3 3" xfId="1758" xr:uid="{BE5DB95C-21C7-4EE8-86BF-F970A7300644}"/>
    <cellStyle name="Millares 20 2 4" xfId="798" xr:uid="{EAE21D4F-A859-4D15-BACE-69337999E62C}"/>
    <cellStyle name="Millares 20 2 5" xfId="1438" xr:uid="{23D502EA-25D6-4546-AF72-AF710CDB573D}"/>
    <cellStyle name="Millares 20 3" xfId="97" xr:uid="{00000000-0005-0000-0000-0000FA000000}"/>
    <cellStyle name="Millares 20 3 2" xfId="278" xr:uid="{00000000-0005-0000-0000-0000FB000000}"/>
    <cellStyle name="Millares 20 3 2 2" xfId="645" xr:uid="{00000000-0005-0000-0000-0000FC000000}"/>
    <cellStyle name="Millares 20 3 2 2 2" xfId="1310" xr:uid="{09187468-9109-4E66-8681-1EB010801061}"/>
    <cellStyle name="Millares 20 3 2 2 3" xfId="1950" xr:uid="{F6826DE2-3423-4608-BDC5-37FFBA6FB7E4}"/>
    <cellStyle name="Millares 20 3 2 3" xfId="990" xr:uid="{86A1A75E-730F-4847-BA7F-62735E2BC3FE}"/>
    <cellStyle name="Millares 20 3 2 4" xfId="1630" xr:uid="{951DA8E8-F7C9-4F9B-9151-54B27BA86546}"/>
    <cellStyle name="Millares 20 3 3" xfId="465" xr:uid="{00000000-0005-0000-0000-0000FD000000}"/>
    <cellStyle name="Millares 20 3 3 2" xfId="1150" xr:uid="{FD2B4C40-9F8D-4ECB-95D2-FA86B48A0BAE}"/>
    <cellStyle name="Millares 20 3 3 3" xfId="1790" xr:uid="{643B6B7F-4147-4A2C-A1BF-960E9C9B9C45}"/>
    <cellStyle name="Millares 20 3 4" xfId="830" xr:uid="{E087A0DD-400F-43E7-B1EE-C534EAB0BCBB}"/>
    <cellStyle name="Millares 20 3 5" xfId="1470" xr:uid="{B9232D7D-D7E2-4F7A-8F26-D4608B5B7A07}"/>
    <cellStyle name="Millares 20 4" xfId="132" xr:uid="{00000000-0005-0000-0000-0000FE000000}"/>
    <cellStyle name="Millares 20 4 2" xfId="313" xr:uid="{00000000-0005-0000-0000-0000FF000000}"/>
    <cellStyle name="Millares 20 4 2 2" xfId="680" xr:uid="{00000000-0005-0000-0000-000000010000}"/>
    <cellStyle name="Millares 20 4 2 2 2" xfId="1342" xr:uid="{65BDBAD1-9557-4DAC-859A-09B3B7C8E595}"/>
    <cellStyle name="Millares 20 4 2 2 3" xfId="1982" xr:uid="{E0F6E5BE-90CD-49C4-8D80-37703400B446}"/>
    <cellStyle name="Millares 20 4 2 3" xfId="1022" xr:uid="{51EF760E-10C9-44B5-895E-FDA29FABBE37}"/>
    <cellStyle name="Millares 20 4 2 4" xfId="1662" xr:uid="{A8FB1114-0D32-4F16-A5E3-1D9BBA6F6CF3}"/>
    <cellStyle name="Millares 20 4 3" xfId="500" xr:uid="{00000000-0005-0000-0000-000001010000}"/>
    <cellStyle name="Millares 20 4 3 2" xfId="1182" xr:uid="{20BD533D-6F77-459C-BE16-68BBC8F07B74}"/>
    <cellStyle name="Millares 20 4 3 3" xfId="1822" xr:uid="{23D56689-CBBC-451A-9C71-051672A163FD}"/>
    <cellStyle name="Millares 20 4 4" xfId="862" xr:uid="{60C325FF-8910-4C31-BF46-6B8A92684639}"/>
    <cellStyle name="Millares 20 4 5" xfId="1502" xr:uid="{77D5EC7A-CCBA-476B-8D2B-9C2F03E33562}"/>
    <cellStyle name="Millares 20 5" xfId="168" xr:uid="{00000000-0005-0000-0000-000002010000}"/>
    <cellStyle name="Millares 20 5 2" xfId="348" xr:uid="{00000000-0005-0000-0000-000003010000}"/>
    <cellStyle name="Millares 20 5 2 2" xfId="715" xr:uid="{00000000-0005-0000-0000-000004010000}"/>
    <cellStyle name="Millares 20 5 2 2 2" xfId="1374" xr:uid="{DC15A736-4AB2-4CBE-B0BF-A0676E3E643F}"/>
    <cellStyle name="Millares 20 5 2 2 3" xfId="2014" xr:uid="{212E6C08-2B64-45B5-B32A-C287CD373AA2}"/>
    <cellStyle name="Millares 20 5 2 3" xfId="1054" xr:uid="{CEE32CF1-FCA9-411C-80C0-784A62E75646}"/>
    <cellStyle name="Millares 20 5 2 4" xfId="1694" xr:uid="{DB8D9575-FF9F-4289-8968-2255FCFE67BD}"/>
    <cellStyle name="Millares 20 5 3" xfId="535" xr:uid="{00000000-0005-0000-0000-000005010000}"/>
    <cellStyle name="Millares 20 5 3 2" xfId="1214" xr:uid="{65BAD828-E247-4B67-8539-720738808C6B}"/>
    <cellStyle name="Millares 20 5 3 3" xfId="1854" xr:uid="{C3339DD0-F0CF-42FC-BC21-3273F0437CA9}"/>
    <cellStyle name="Millares 20 5 4" xfId="894" xr:uid="{2D4A452B-3311-48C8-B798-BC7DBD36110B}"/>
    <cellStyle name="Millares 20 5 5" xfId="1534" xr:uid="{84FDCEDE-EE17-4927-B34B-E26DE93628C7}"/>
    <cellStyle name="Millares 20 6" xfId="208" xr:uid="{00000000-0005-0000-0000-000006010000}"/>
    <cellStyle name="Millares 20 6 2" xfId="575" xr:uid="{00000000-0005-0000-0000-000007010000}"/>
    <cellStyle name="Millares 20 6 2 2" xfId="1246" xr:uid="{5C960A8E-3BE7-4DE7-9993-B883FCA1BB76}"/>
    <cellStyle name="Millares 20 6 2 3" xfId="1886" xr:uid="{D17A7EA2-EEFF-4AD6-950A-BD5B269ADA7E}"/>
    <cellStyle name="Millares 20 6 3" xfId="926" xr:uid="{970E8E1D-7473-4D1F-8158-FBB8552A5006}"/>
    <cellStyle name="Millares 20 6 4" xfId="1566" xr:uid="{4DCD5F8A-9F5A-42EA-9BC5-E7615B68BDBC}"/>
    <cellStyle name="Millares 20 7" xfId="395" xr:uid="{00000000-0005-0000-0000-000008010000}"/>
    <cellStyle name="Millares 20 7 2" xfId="1086" xr:uid="{509B7B1D-8DBB-452D-8535-A98E9F829334}"/>
    <cellStyle name="Millares 20 7 3" xfId="1726" xr:uid="{B5791686-607F-4641-8233-3FB9C57D14EC}"/>
    <cellStyle name="Millares 20 8" xfId="766" xr:uid="{84942D4C-B496-4738-A9BC-80EC68DE813B}"/>
    <cellStyle name="Millares 20 9" xfId="1406" xr:uid="{089927F7-4EF2-45A7-86E1-5107D891602C}"/>
    <cellStyle name="Millares 21" xfId="31" xr:uid="{00000000-0005-0000-0000-000009010000}"/>
    <cellStyle name="Millares 21 2" xfId="66" xr:uid="{00000000-0005-0000-0000-00000A010000}"/>
    <cellStyle name="Millares 21 2 2" xfId="247" xr:uid="{00000000-0005-0000-0000-00000B010000}"/>
    <cellStyle name="Millares 21 2 2 2" xfId="614" xr:uid="{00000000-0005-0000-0000-00000C010000}"/>
    <cellStyle name="Millares 21 2 2 2 2" xfId="1282" xr:uid="{DEAE81DF-29F0-4551-8DAE-704735682B59}"/>
    <cellStyle name="Millares 21 2 2 2 3" xfId="1922" xr:uid="{FDD6A5B3-EB20-48F1-AC4C-02581B4423AC}"/>
    <cellStyle name="Millares 21 2 2 3" xfId="962" xr:uid="{039485A1-4A26-46BA-93EC-D80C054640F3}"/>
    <cellStyle name="Millares 21 2 2 4" xfId="1602" xr:uid="{B01D279C-5934-4CE5-9897-5C842C7A20BC}"/>
    <cellStyle name="Millares 21 2 3" xfId="434" xr:uid="{00000000-0005-0000-0000-00000D010000}"/>
    <cellStyle name="Millares 21 2 3 2" xfId="1122" xr:uid="{D2609303-B31F-43FE-A8D0-529F4A09CB1E}"/>
    <cellStyle name="Millares 21 2 3 3" xfId="1762" xr:uid="{929E426A-53D7-4356-9B1A-D9C31D2783B6}"/>
    <cellStyle name="Millares 21 2 4" xfId="802" xr:uid="{BD2C607E-BA26-48C0-A4FE-3DF0F049F6B3}"/>
    <cellStyle name="Millares 21 2 5" xfId="1442" xr:uid="{A17B36F6-B632-40A3-9CBB-3CF807D7D670}"/>
    <cellStyle name="Millares 21 3" xfId="101" xr:uid="{00000000-0005-0000-0000-00000E010000}"/>
    <cellStyle name="Millares 21 3 2" xfId="282" xr:uid="{00000000-0005-0000-0000-00000F010000}"/>
    <cellStyle name="Millares 21 3 2 2" xfId="649" xr:uid="{00000000-0005-0000-0000-000010010000}"/>
    <cellStyle name="Millares 21 3 2 2 2" xfId="1314" xr:uid="{53F495AA-3E0D-4277-A08C-F01CDF4F4B8A}"/>
    <cellStyle name="Millares 21 3 2 2 3" xfId="1954" xr:uid="{F4778412-F496-4A63-A2D2-96F0E5D1718E}"/>
    <cellStyle name="Millares 21 3 2 3" xfId="994" xr:uid="{4F0C19AB-D143-4686-ABA6-C5560E088813}"/>
    <cellStyle name="Millares 21 3 2 4" xfId="1634" xr:uid="{5905AF90-25F2-493C-A63D-9D3411A70AA5}"/>
    <cellStyle name="Millares 21 3 3" xfId="469" xr:uid="{00000000-0005-0000-0000-000011010000}"/>
    <cellStyle name="Millares 21 3 3 2" xfId="1154" xr:uid="{25CF3E4C-EDE2-44C9-B5B5-486C54132FA9}"/>
    <cellStyle name="Millares 21 3 3 3" xfId="1794" xr:uid="{77DE9BC2-FE1D-4674-87F4-B6C592878146}"/>
    <cellStyle name="Millares 21 3 4" xfId="834" xr:uid="{8EEF200B-C6B9-4071-90DE-7C661708962D}"/>
    <cellStyle name="Millares 21 3 5" xfId="1474" xr:uid="{2943C091-2419-4855-8478-415F75D1DEBC}"/>
    <cellStyle name="Millares 21 4" xfId="136" xr:uid="{00000000-0005-0000-0000-000012010000}"/>
    <cellStyle name="Millares 21 4 2" xfId="317" xr:uid="{00000000-0005-0000-0000-000013010000}"/>
    <cellStyle name="Millares 21 4 2 2" xfId="684" xr:uid="{00000000-0005-0000-0000-000014010000}"/>
    <cellStyle name="Millares 21 4 2 2 2" xfId="1346" xr:uid="{14DF7FEE-430B-4B18-94B5-452D6AE277FF}"/>
    <cellStyle name="Millares 21 4 2 2 3" xfId="1986" xr:uid="{25F180B1-0B64-4D96-9FC5-514DBDDE6A51}"/>
    <cellStyle name="Millares 21 4 2 3" xfId="1026" xr:uid="{D5512D71-FB63-4875-962C-4985E2ED38D1}"/>
    <cellStyle name="Millares 21 4 2 4" xfId="1666" xr:uid="{F9C63170-F0CD-41BC-ACD6-209C8D35917B}"/>
    <cellStyle name="Millares 21 4 3" xfId="504" xr:uid="{00000000-0005-0000-0000-000015010000}"/>
    <cellStyle name="Millares 21 4 3 2" xfId="1186" xr:uid="{CC5FEA02-EBE2-42E2-96D4-E465C53C734F}"/>
    <cellStyle name="Millares 21 4 3 3" xfId="1826" xr:uid="{53B1ED8D-7AFB-423C-A06B-95D13AF4149C}"/>
    <cellStyle name="Millares 21 4 4" xfId="866" xr:uid="{E4A3ED04-8DB4-4053-8EDC-5E0E7732AEB8}"/>
    <cellStyle name="Millares 21 4 5" xfId="1506" xr:uid="{7EDDBFDC-6BDF-46D6-8D23-354A7949CF46}"/>
    <cellStyle name="Millares 21 5" xfId="172" xr:uid="{00000000-0005-0000-0000-000016010000}"/>
    <cellStyle name="Millares 21 5 2" xfId="352" xr:uid="{00000000-0005-0000-0000-000017010000}"/>
    <cellStyle name="Millares 21 5 2 2" xfId="719" xr:uid="{00000000-0005-0000-0000-000018010000}"/>
    <cellStyle name="Millares 21 5 2 2 2" xfId="1378" xr:uid="{E5E550AF-DCC5-42F7-885A-E15ED2C88CD0}"/>
    <cellStyle name="Millares 21 5 2 2 3" xfId="2018" xr:uid="{5538EA96-678A-461F-A256-A83012607B42}"/>
    <cellStyle name="Millares 21 5 2 3" xfId="1058" xr:uid="{EE54C319-E185-4C54-8AED-06B82835CE7E}"/>
    <cellStyle name="Millares 21 5 2 4" xfId="1698" xr:uid="{44590464-9CE0-4C27-98CF-0847A0F24CBB}"/>
    <cellStyle name="Millares 21 5 3" xfId="539" xr:uid="{00000000-0005-0000-0000-000019010000}"/>
    <cellStyle name="Millares 21 5 3 2" xfId="1218" xr:uid="{664BA289-CEBB-496C-9EA2-BBCBC8E210D2}"/>
    <cellStyle name="Millares 21 5 3 3" xfId="1858" xr:uid="{D41EB898-BD9D-4D39-A225-390181D6598D}"/>
    <cellStyle name="Millares 21 5 4" xfId="898" xr:uid="{29B609CC-23E5-48F3-BE43-E0AD46A1E7DA}"/>
    <cellStyle name="Millares 21 5 5" xfId="1538" xr:uid="{E1A9F359-1277-431F-8B98-CABFDA42C378}"/>
    <cellStyle name="Millares 21 6" xfId="212" xr:uid="{00000000-0005-0000-0000-00001A010000}"/>
    <cellStyle name="Millares 21 6 2" xfId="579" xr:uid="{00000000-0005-0000-0000-00001B010000}"/>
    <cellStyle name="Millares 21 6 2 2" xfId="1250" xr:uid="{24C04DDB-81B5-474A-9129-9F9EEAD0B69D}"/>
    <cellStyle name="Millares 21 6 2 3" xfId="1890" xr:uid="{5BEB91A2-6561-432B-964D-AF350EECA06E}"/>
    <cellStyle name="Millares 21 6 3" xfId="930" xr:uid="{FD36A0DB-CB7B-4EE2-AA64-483AD0CA40A8}"/>
    <cellStyle name="Millares 21 6 4" xfId="1570" xr:uid="{450E17E8-0EE6-4C0A-9103-8FD2A14254D7}"/>
    <cellStyle name="Millares 21 7" xfId="399" xr:uid="{00000000-0005-0000-0000-00001C010000}"/>
    <cellStyle name="Millares 21 7 2" xfId="1090" xr:uid="{659861BF-1201-4D8A-BF77-C5B4BF997FFE}"/>
    <cellStyle name="Millares 21 7 3" xfId="1730" xr:uid="{0AFDE436-8EE5-4BD2-9271-CD562A11762B}"/>
    <cellStyle name="Millares 21 8" xfId="770" xr:uid="{FAE51C65-B7F0-411D-BFDE-A0799B670A97}"/>
    <cellStyle name="Millares 21 9" xfId="1410" xr:uid="{D160EB22-FAFA-409A-A330-A07FC759072C}"/>
    <cellStyle name="Millares 22" xfId="37" xr:uid="{00000000-0005-0000-0000-00001D010000}"/>
    <cellStyle name="Millares 22 2" xfId="72" xr:uid="{00000000-0005-0000-0000-00001E010000}"/>
    <cellStyle name="Millares 22 2 2" xfId="253" xr:uid="{00000000-0005-0000-0000-00001F010000}"/>
    <cellStyle name="Millares 22 2 2 2" xfId="620" xr:uid="{00000000-0005-0000-0000-000020010000}"/>
    <cellStyle name="Millares 22 2 2 2 2" xfId="1288" xr:uid="{732BE40B-468A-4C1A-B29E-D85630F49741}"/>
    <cellStyle name="Millares 22 2 2 2 3" xfId="1928" xr:uid="{56310CC3-8A93-4943-A369-F2D50B6C6B4E}"/>
    <cellStyle name="Millares 22 2 2 3" xfId="968" xr:uid="{A896E2CB-97AA-4EBC-AA33-041EC598A8B4}"/>
    <cellStyle name="Millares 22 2 2 4" xfId="1608" xr:uid="{87B43653-AB4F-42C3-B72C-BAE79EE9D98F}"/>
    <cellStyle name="Millares 22 2 3" xfId="440" xr:uid="{00000000-0005-0000-0000-000021010000}"/>
    <cellStyle name="Millares 22 2 3 2" xfId="1128" xr:uid="{510C09E8-B756-4DC1-859E-7B8BA986F6C5}"/>
    <cellStyle name="Millares 22 2 3 3" xfId="1768" xr:uid="{036EE814-3258-4FE0-BAD4-AF444C39BDB9}"/>
    <cellStyle name="Millares 22 2 4" xfId="808" xr:uid="{324E3548-9D73-43DD-BC87-5B4F021A0CDD}"/>
    <cellStyle name="Millares 22 2 5" xfId="1448" xr:uid="{D5B74F87-FDD8-43EA-9C1C-113B39442A91}"/>
    <cellStyle name="Millares 22 3" xfId="107" xr:uid="{00000000-0005-0000-0000-000022010000}"/>
    <cellStyle name="Millares 22 3 2" xfId="288" xr:uid="{00000000-0005-0000-0000-000023010000}"/>
    <cellStyle name="Millares 22 3 2 2" xfId="655" xr:uid="{00000000-0005-0000-0000-000024010000}"/>
    <cellStyle name="Millares 22 3 2 2 2" xfId="1320" xr:uid="{2D506989-71DD-4ACD-9855-3D5F923F48AA}"/>
    <cellStyle name="Millares 22 3 2 2 3" xfId="1960" xr:uid="{41022EC0-572C-4524-A988-6D15F9CC7CF2}"/>
    <cellStyle name="Millares 22 3 2 3" xfId="1000" xr:uid="{4B8DA793-F7A1-448E-A0B0-17A65C416F4E}"/>
    <cellStyle name="Millares 22 3 2 4" xfId="1640" xr:uid="{65632623-B8F3-4898-85FB-7C2B5379EFA4}"/>
    <cellStyle name="Millares 22 3 3" xfId="475" xr:uid="{00000000-0005-0000-0000-000025010000}"/>
    <cellStyle name="Millares 22 3 3 2" xfId="1160" xr:uid="{385F8F72-C338-480E-9743-5B47C341756E}"/>
    <cellStyle name="Millares 22 3 3 3" xfId="1800" xr:uid="{7CEA4475-2288-4714-BA0C-8C78ACA0B1D2}"/>
    <cellStyle name="Millares 22 3 4" xfId="840" xr:uid="{BFD3AF82-0085-4927-BF52-BA6BB7C889E5}"/>
    <cellStyle name="Millares 22 3 5" xfId="1480" xr:uid="{932990C8-3AC7-4E8A-B93F-B1BCF4C4F6B4}"/>
    <cellStyle name="Millares 22 4" xfId="142" xr:uid="{00000000-0005-0000-0000-000026010000}"/>
    <cellStyle name="Millares 22 4 2" xfId="323" xr:uid="{00000000-0005-0000-0000-000027010000}"/>
    <cellStyle name="Millares 22 4 2 2" xfId="690" xr:uid="{00000000-0005-0000-0000-000028010000}"/>
    <cellStyle name="Millares 22 4 2 2 2" xfId="1352" xr:uid="{86A8872F-54D0-4722-A89C-683148DF4FB7}"/>
    <cellStyle name="Millares 22 4 2 2 3" xfId="1992" xr:uid="{47FFAE04-C075-480C-9A83-7D3012454AE7}"/>
    <cellStyle name="Millares 22 4 2 3" xfId="1032" xr:uid="{C4E10445-751D-4B06-AF2E-A6EDCC3DCE7D}"/>
    <cellStyle name="Millares 22 4 2 4" xfId="1672" xr:uid="{82435710-1C03-413C-A1B2-90749EDAFE1B}"/>
    <cellStyle name="Millares 22 4 3" xfId="510" xr:uid="{00000000-0005-0000-0000-000029010000}"/>
    <cellStyle name="Millares 22 4 3 2" xfId="1192" xr:uid="{5AE58FFC-E1B3-4789-AFFE-1B92595CB4F8}"/>
    <cellStyle name="Millares 22 4 3 3" xfId="1832" xr:uid="{3B07869E-266C-427E-9D6D-0F8F395841A2}"/>
    <cellStyle name="Millares 22 4 4" xfId="872" xr:uid="{165A8A73-B586-425B-AEB4-932E6204497C}"/>
    <cellStyle name="Millares 22 4 5" xfId="1512" xr:uid="{AE454E48-0136-4150-BA5C-138314D20446}"/>
    <cellStyle name="Millares 22 5" xfId="178" xr:uid="{00000000-0005-0000-0000-00002A010000}"/>
    <cellStyle name="Millares 22 5 2" xfId="358" xr:uid="{00000000-0005-0000-0000-00002B010000}"/>
    <cellStyle name="Millares 22 5 2 2" xfId="725" xr:uid="{00000000-0005-0000-0000-00002C010000}"/>
    <cellStyle name="Millares 22 5 2 2 2" xfId="1384" xr:uid="{3CFF57E7-32DF-463B-BE19-38C3E171812F}"/>
    <cellStyle name="Millares 22 5 2 2 3" xfId="2024" xr:uid="{5AF11B4D-02EE-4AB6-80D3-CD491406B0F6}"/>
    <cellStyle name="Millares 22 5 2 3" xfId="1064" xr:uid="{3A942616-0311-4FB5-9611-28D0F50BF76B}"/>
    <cellStyle name="Millares 22 5 2 4" xfId="1704" xr:uid="{C0BBC13F-290C-4E08-B6D8-173A72608A1F}"/>
    <cellStyle name="Millares 22 5 3" xfId="545" xr:uid="{00000000-0005-0000-0000-00002D010000}"/>
    <cellStyle name="Millares 22 5 3 2" xfId="1224" xr:uid="{984FD0D7-854C-4434-BCC7-EFB48D678DF3}"/>
    <cellStyle name="Millares 22 5 3 3" xfId="1864" xr:uid="{68D863BB-FAA4-4FF6-9AB5-7E5D001012A1}"/>
    <cellStyle name="Millares 22 5 4" xfId="904" xr:uid="{270F5BA7-7C05-469F-BF69-D6E08696BBBE}"/>
    <cellStyle name="Millares 22 5 5" xfId="1544" xr:uid="{FAE36871-2961-412A-80B3-290F65F3657F}"/>
    <cellStyle name="Millares 22 6" xfId="218" xr:uid="{00000000-0005-0000-0000-00002E010000}"/>
    <cellStyle name="Millares 22 6 2" xfId="585" xr:uid="{00000000-0005-0000-0000-00002F010000}"/>
    <cellStyle name="Millares 22 6 2 2" xfId="1256" xr:uid="{5EE11E13-46E9-4580-A9F0-D648BD44A904}"/>
    <cellStyle name="Millares 22 6 2 3" xfId="1896" xr:uid="{08B89BD6-9A15-442B-90F1-3A80427EBD3B}"/>
    <cellStyle name="Millares 22 6 3" xfId="936" xr:uid="{199EA6DA-FAEA-4801-997D-E74743107922}"/>
    <cellStyle name="Millares 22 6 4" xfId="1576" xr:uid="{7D3015FB-4E2F-4DDF-A9F8-61DEC821725C}"/>
    <cellStyle name="Millares 22 7" xfId="405" xr:uid="{00000000-0005-0000-0000-000030010000}"/>
    <cellStyle name="Millares 22 7 2" xfId="1096" xr:uid="{AD8EC432-929A-4834-8C5F-40EB1D105E5F}"/>
    <cellStyle name="Millares 22 7 3" xfId="1736" xr:uid="{8D619682-8788-49CC-B154-2CC237A7F3B3}"/>
    <cellStyle name="Millares 22 8" xfId="776" xr:uid="{9BE93787-D415-4E76-AC11-63815DE8E4D4}"/>
    <cellStyle name="Millares 22 9" xfId="1416" xr:uid="{B8935A1A-708D-43CF-9BC4-C8B7B989694E}"/>
    <cellStyle name="Millares 23" xfId="38" xr:uid="{00000000-0005-0000-0000-000031010000}"/>
    <cellStyle name="Millares 23 2" xfId="73" xr:uid="{00000000-0005-0000-0000-000032010000}"/>
    <cellStyle name="Millares 23 2 2" xfId="254" xr:uid="{00000000-0005-0000-0000-000033010000}"/>
    <cellStyle name="Millares 23 2 2 2" xfId="621" xr:uid="{00000000-0005-0000-0000-000034010000}"/>
    <cellStyle name="Millares 23 2 2 2 2" xfId="1289" xr:uid="{4FBD446F-67B8-4086-AD1E-BB5464536252}"/>
    <cellStyle name="Millares 23 2 2 2 3" xfId="1929" xr:uid="{20B0174C-D098-450A-9DA9-CDC25D332AE9}"/>
    <cellStyle name="Millares 23 2 2 3" xfId="969" xr:uid="{27734A21-2FAB-48EE-8C8E-65594C886667}"/>
    <cellStyle name="Millares 23 2 2 4" xfId="1609" xr:uid="{E5184499-8FC6-448F-9B9D-53FA318AC2BE}"/>
    <cellStyle name="Millares 23 2 3" xfId="441" xr:uid="{00000000-0005-0000-0000-000035010000}"/>
    <cellStyle name="Millares 23 2 3 2" xfId="1129" xr:uid="{06225422-E51C-41B6-8414-672020AA8F77}"/>
    <cellStyle name="Millares 23 2 3 3" xfId="1769" xr:uid="{D410003E-7A70-4F3B-BCF8-4F8BB231BBCC}"/>
    <cellStyle name="Millares 23 2 4" xfId="809" xr:uid="{6696082D-230F-4572-B275-DC877621EBDD}"/>
    <cellStyle name="Millares 23 2 5" xfId="1449" xr:uid="{5E161625-45DA-494E-843F-A39FCD7E2427}"/>
    <cellStyle name="Millares 23 3" xfId="108" xr:uid="{00000000-0005-0000-0000-000036010000}"/>
    <cellStyle name="Millares 23 3 2" xfId="289" xr:uid="{00000000-0005-0000-0000-000037010000}"/>
    <cellStyle name="Millares 23 3 2 2" xfId="656" xr:uid="{00000000-0005-0000-0000-000038010000}"/>
    <cellStyle name="Millares 23 3 2 2 2" xfId="1321" xr:uid="{040F3EAA-F525-4967-A197-3B88B46492B5}"/>
    <cellStyle name="Millares 23 3 2 2 3" xfId="1961" xr:uid="{849A3872-E4F7-4625-A7C6-848B01D21B96}"/>
    <cellStyle name="Millares 23 3 2 3" xfId="1001" xr:uid="{3E96714A-E8B3-4B1A-90A2-5657FB0A467B}"/>
    <cellStyle name="Millares 23 3 2 4" xfId="1641" xr:uid="{E55A21E2-8EF5-4322-8B67-8B106A041AB7}"/>
    <cellStyle name="Millares 23 3 3" xfId="476" xr:uid="{00000000-0005-0000-0000-000039010000}"/>
    <cellStyle name="Millares 23 3 3 2" xfId="1161" xr:uid="{8ADCE072-1682-44C5-AF16-37E52D1E70E7}"/>
    <cellStyle name="Millares 23 3 3 3" xfId="1801" xr:uid="{8A32539E-1101-4D4B-B846-0E1E09640E1F}"/>
    <cellStyle name="Millares 23 3 4" xfId="841" xr:uid="{35F308A7-C67A-4459-BB13-48ABA485722C}"/>
    <cellStyle name="Millares 23 3 5" xfId="1481" xr:uid="{417A7992-4E26-4AD1-87D1-D33E61FB3E1E}"/>
    <cellStyle name="Millares 23 4" xfId="143" xr:uid="{00000000-0005-0000-0000-00003A010000}"/>
    <cellStyle name="Millares 23 4 2" xfId="324" xr:uid="{00000000-0005-0000-0000-00003B010000}"/>
    <cellStyle name="Millares 23 4 2 2" xfId="691" xr:uid="{00000000-0005-0000-0000-00003C010000}"/>
    <cellStyle name="Millares 23 4 2 2 2" xfId="1353" xr:uid="{6BF7F85D-B164-4F5C-8AF1-711A256A5083}"/>
    <cellStyle name="Millares 23 4 2 2 3" xfId="1993" xr:uid="{FA6A576C-2459-4C51-A427-7FE3F69C66A5}"/>
    <cellStyle name="Millares 23 4 2 3" xfId="1033" xr:uid="{378C99F6-1884-4C7A-8256-976252EB1D5E}"/>
    <cellStyle name="Millares 23 4 2 4" xfId="1673" xr:uid="{6EE9361A-F88F-4B73-8C28-C4E73656BB50}"/>
    <cellStyle name="Millares 23 4 3" xfId="511" xr:uid="{00000000-0005-0000-0000-00003D010000}"/>
    <cellStyle name="Millares 23 4 3 2" xfId="1193" xr:uid="{33D4FBA2-2C1D-463D-8AD7-889BD4A122BE}"/>
    <cellStyle name="Millares 23 4 3 3" xfId="1833" xr:uid="{DEB1CC6D-C78F-4491-AE3A-8933BA4137C5}"/>
    <cellStyle name="Millares 23 4 4" xfId="873" xr:uid="{094E8A6A-0334-4970-AE6E-7C43BF1DFF64}"/>
    <cellStyle name="Millares 23 4 5" xfId="1513" xr:uid="{B9B03F5E-64C3-47BD-A71F-BE8A6E9850EA}"/>
    <cellStyle name="Millares 23 5" xfId="179" xr:uid="{00000000-0005-0000-0000-00003E010000}"/>
    <cellStyle name="Millares 23 5 2" xfId="359" xr:uid="{00000000-0005-0000-0000-00003F010000}"/>
    <cellStyle name="Millares 23 5 2 2" xfId="726" xr:uid="{00000000-0005-0000-0000-000040010000}"/>
    <cellStyle name="Millares 23 5 2 2 2" xfId="1385" xr:uid="{13F8135B-167B-4A3A-8214-E76F7914A734}"/>
    <cellStyle name="Millares 23 5 2 2 3" xfId="2025" xr:uid="{43F3BCAE-3E6F-44D1-A0B0-0210B50163E4}"/>
    <cellStyle name="Millares 23 5 2 3" xfId="1065" xr:uid="{C07E258E-DA41-4CCD-890E-3076450199ED}"/>
    <cellStyle name="Millares 23 5 2 4" xfId="1705" xr:uid="{294B84A8-21F3-47D9-B7C4-7F91D954BAB0}"/>
    <cellStyle name="Millares 23 5 3" xfId="546" xr:uid="{00000000-0005-0000-0000-000041010000}"/>
    <cellStyle name="Millares 23 5 3 2" xfId="1225" xr:uid="{FAD16FAE-E4FF-43BF-BA30-3245688D6984}"/>
    <cellStyle name="Millares 23 5 3 3" xfId="1865" xr:uid="{B5FBBEE7-B117-4EAB-9619-4803AD0B06A3}"/>
    <cellStyle name="Millares 23 5 4" xfId="905" xr:uid="{1548F78D-E11B-40E1-B677-93D05309068F}"/>
    <cellStyle name="Millares 23 5 5" xfId="1545" xr:uid="{7E3457C6-F332-4339-876C-CB2DAB45388D}"/>
    <cellStyle name="Millares 23 6" xfId="219" xr:uid="{00000000-0005-0000-0000-000042010000}"/>
    <cellStyle name="Millares 23 6 2" xfId="586" xr:uid="{00000000-0005-0000-0000-000043010000}"/>
    <cellStyle name="Millares 23 6 2 2" xfId="1257" xr:uid="{19F93D6F-7E8F-4354-979A-1E7A6DAEAEF5}"/>
    <cellStyle name="Millares 23 6 2 3" xfId="1897" xr:uid="{1D7AE721-8119-41B7-A95E-2B436A1276E8}"/>
    <cellStyle name="Millares 23 6 3" xfId="937" xr:uid="{4729C80F-7EF9-4116-A94A-33436E97E8AF}"/>
    <cellStyle name="Millares 23 6 4" xfId="1577" xr:uid="{BC080C01-8272-4B6C-AA27-9F61D74C2A36}"/>
    <cellStyle name="Millares 23 7" xfId="406" xr:uid="{00000000-0005-0000-0000-000044010000}"/>
    <cellStyle name="Millares 23 7 2" xfId="1097" xr:uid="{A217EC87-7A86-4535-B83F-9F64F921728D}"/>
    <cellStyle name="Millares 23 7 3" xfId="1737" xr:uid="{33DDE440-58ED-410B-B41D-DAE96862A60F}"/>
    <cellStyle name="Millares 23 8" xfId="777" xr:uid="{05589782-752D-4E40-906E-F53C46341AE3}"/>
    <cellStyle name="Millares 23 9" xfId="1417" xr:uid="{11399CB3-CC48-432A-A5B5-4CED43BAA00C}"/>
    <cellStyle name="Millares 24" xfId="39" xr:uid="{00000000-0005-0000-0000-000045010000}"/>
    <cellStyle name="Millares 24 2" xfId="74" xr:uid="{00000000-0005-0000-0000-000046010000}"/>
    <cellStyle name="Millares 24 2 2" xfId="255" xr:uid="{00000000-0005-0000-0000-000047010000}"/>
    <cellStyle name="Millares 24 2 2 2" xfId="622" xr:uid="{00000000-0005-0000-0000-000048010000}"/>
    <cellStyle name="Millares 24 2 2 2 2" xfId="1290" xr:uid="{36CAB3EB-DDFC-4F17-B8FF-AFC8337B5C9F}"/>
    <cellStyle name="Millares 24 2 2 2 3" xfId="1930" xr:uid="{BB4C2020-8C97-4D19-B81C-C60A75D75716}"/>
    <cellStyle name="Millares 24 2 2 3" xfId="970" xr:uid="{8C1EA13B-F7EC-4819-A04D-81F4E4FD4E75}"/>
    <cellStyle name="Millares 24 2 2 4" xfId="1610" xr:uid="{918921F6-4FF0-4165-9E06-F6F132821AF6}"/>
    <cellStyle name="Millares 24 2 3" xfId="442" xr:uid="{00000000-0005-0000-0000-000049010000}"/>
    <cellStyle name="Millares 24 2 3 2" xfId="1130" xr:uid="{6D1EA184-EAF3-47CE-9D41-B8E4A3F8CFC8}"/>
    <cellStyle name="Millares 24 2 3 3" xfId="1770" xr:uid="{22537478-D219-4CE3-8F8B-8D92593C0BB4}"/>
    <cellStyle name="Millares 24 2 4" xfId="810" xr:uid="{554C1BDB-762C-468F-A9A1-D96B51EE66D2}"/>
    <cellStyle name="Millares 24 2 5" xfId="1450" xr:uid="{4E195ABD-82C8-4CC6-B702-9FD7A3D9AE95}"/>
    <cellStyle name="Millares 24 3" xfId="109" xr:uid="{00000000-0005-0000-0000-00004A010000}"/>
    <cellStyle name="Millares 24 3 2" xfId="290" xr:uid="{00000000-0005-0000-0000-00004B010000}"/>
    <cellStyle name="Millares 24 3 2 2" xfId="657" xr:uid="{00000000-0005-0000-0000-00004C010000}"/>
    <cellStyle name="Millares 24 3 2 2 2" xfId="1322" xr:uid="{87E127B1-7D37-4E8C-9DEA-C3F310D08A2F}"/>
    <cellStyle name="Millares 24 3 2 2 3" xfId="1962" xr:uid="{AF085B2E-C117-4E22-8AB4-E76994424517}"/>
    <cellStyle name="Millares 24 3 2 3" xfId="1002" xr:uid="{3816C621-9AA1-40C1-B38B-60944A076C52}"/>
    <cellStyle name="Millares 24 3 2 4" xfId="1642" xr:uid="{53C42FC8-BF43-4424-A706-47E13B1FBF7F}"/>
    <cellStyle name="Millares 24 3 3" xfId="477" xr:uid="{00000000-0005-0000-0000-00004D010000}"/>
    <cellStyle name="Millares 24 3 3 2" xfId="1162" xr:uid="{9C6C1F93-3614-4776-A103-7480B7200D08}"/>
    <cellStyle name="Millares 24 3 3 3" xfId="1802" xr:uid="{2A44461F-1AC5-45A2-8327-F46C50BE7782}"/>
    <cellStyle name="Millares 24 3 4" xfId="842" xr:uid="{C2A5578E-7295-4780-927B-19ABF37A1873}"/>
    <cellStyle name="Millares 24 3 5" xfId="1482" xr:uid="{1711D776-B41B-46A7-8B03-9B83EEEACD4F}"/>
    <cellStyle name="Millares 24 4" xfId="144" xr:uid="{00000000-0005-0000-0000-00004E010000}"/>
    <cellStyle name="Millares 24 4 2" xfId="325" xr:uid="{00000000-0005-0000-0000-00004F010000}"/>
    <cellStyle name="Millares 24 4 2 2" xfId="692" xr:uid="{00000000-0005-0000-0000-000050010000}"/>
    <cellStyle name="Millares 24 4 2 2 2" xfId="1354" xr:uid="{43E083E8-91DF-4C4A-8FEF-B8D0F03D34C2}"/>
    <cellStyle name="Millares 24 4 2 2 3" xfId="1994" xr:uid="{31157E27-32EB-4942-A491-A03CCF78A851}"/>
    <cellStyle name="Millares 24 4 2 3" xfId="1034" xr:uid="{0C75215E-626A-44F3-B789-15B0772F9C0D}"/>
    <cellStyle name="Millares 24 4 2 4" xfId="1674" xr:uid="{A721735B-BB6D-4659-8EA2-DAA0C7704DED}"/>
    <cellStyle name="Millares 24 4 3" xfId="512" xr:uid="{00000000-0005-0000-0000-000051010000}"/>
    <cellStyle name="Millares 24 4 3 2" xfId="1194" xr:uid="{83ADB6E6-C877-49F0-94F2-C9927444868A}"/>
    <cellStyle name="Millares 24 4 3 3" xfId="1834" xr:uid="{5910F418-65BB-4999-879D-D4766D62487D}"/>
    <cellStyle name="Millares 24 4 4" xfId="874" xr:uid="{61A3BDD1-C487-4E33-84AA-9A19D9CAA4C0}"/>
    <cellStyle name="Millares 24 4 5" xfId="1514" xr:uid="{B7CC6FCC-0033-428F-9C48-AA9A6EFE3BF4}"/>
    <cellStyle name="Millares 24 5" xfId="180" xr:uid="{00000000-0005-0000-0000-000052010000}"/>
    <cellStyle name="Millares 24 5 2" xfId="360" xr:uid="{00000000-0005-0000-0000-000053010000}"/>
    <cellStyle name="Millares 24 5 2 2" xfId="727" xr:uid="{00000000-0005-0000-0000-000054010000}"/>
    <cellStyle name="Millares 24 5 2 2 2" xfId="1386" xr:uid="{F65A51CF-5829-441E-BFCE-CD13D8176394}"/>
    <cellStyle name="Millares 24 5 2 2 3" xfId="2026" xr:uid="{76B36EB2-DA11-4F92-B36D-407F673DF9C1}"/>
    <cellStyle name="Millares 24 5 2 3" xfId="1066" xr:uid="{304C8738-298A-484C-A4BE-CE13239380C4}"/>
    <cellStyle name="Millares 24 5 2 4" xfId="1706" xr:uid="{0E7F91DF-93E1-48EE-A077-8B2FDDC32E88}"/>
    <cellStyle name="Millares 24 5 3" xfId="547" xr:uid="{00000000-0005-0000-0000-000055010000}"/>
    <cellStyle name="Millares 24 5 3 2" xfId="1226" xr:uid="{2A47113D-E134-42F5-B2CA-0AAD9A6EE445}"/>
    <cellStyle name="Millares 24 5 3 3" xfId="1866" xr:uid="{B3E91637-D737-4E68-BB1D-BEE4F85CEDF0}"/>
    <cellStyle name="Millares 24 5 4" xfId="906" xr:uid="{0FC7CF43-0EAE-467B-9731-988D289452CE}"/>
    <cellStyle name="Millares 24 5 5" xfId="1546" xr:uid="{189557CF-6F8F-4771-82C8-EE0EAA557B8D}"/>
    <cellStyle name="Millares 24 6" xfId="220" xr:uid="{00000000-0005-0000-0000-000056010000}"/>
    <cellStyle name="Millares 24 6 2" xfId="587" xr:uid="{00000000-0005-0000-0000-000057010000}"/>
    <cellStyle name="Millares 24 6 2 2" xfId="1258" xr:uid="{C78EAEA4-96D2-4185-B997-9FF53D870AFF}"/>
    <cellStyle name="Millares 24 6 2 3" xfId="1898" xr:uid="{40DB1834-83C2-4E9D-8D99-74128DD17E30}"/>
    <cellStyle name="Millares 24 6 3" xfId="938" xr:uid="{D0156C26-0664-45F4-866D-E5226482CEB5}"/>
    <cellStyle name="Millares 24 6 4" xfId="1578" xr:uid="{810B76D7-32D3-45E8-BE54-65A94CEFD560}"/>
    <cellStyle name="Millares 24 7" xfId="407" xr:uid="{00000000-0005-0000-0000-000058010000}"/>
    <cellStyle name="Millares 24 7 2" xfId="1098" xr:uid="{8478E1C0-F47C-4F1C-8063-12EE45DF8B27}"/>
    <cellStyle name="Millares 24 7 3" xfId="1738" xr:uid="{371573B9-B492-43BA-AF22-7B3046B1D0CD}"/>
    <cellStyle name="Millares 24 8" xfId="778" xr:uid="{1195CB71-D7B6-40DE-9B65-3928E42D38CC}"/>
    <cellStyle name="Millares 24 9" xfId="1418" xr:uid="{1EED49FD-83AD-4DC9-9636-2E92C5BFA764}"/>
    <cellStyle name="Millares 25" xfId="40" xr:uid="{00000000-0005-0000-0000-000059010000}"/>
    <cellStyle name="Millares 25 2" xfId="75" xr:uid="{00000000-0005-0000-0000-00005A010000}"/>
    <cellStyle name="Millares 25 2 2" xfId="256" xr:uid="{00000000-0005-0000-0000-00005B010000}"/>
    <cellStyle name="Millares 25 2 2 2" xfId="623" xr:uid="{00000000-0005-0000-0000-00005C010000}"/>
    <cellStyle name="Millares 25 2 2 2 2" xfId="1291" xr:uid="{A6305BB6-5686-4B57-9EE8-DBAE8FD00D3A}"/>
    <cellStyle name="Millares 25 2 2 2 3" xfId="1931" xr:uid="{BA59E459-4FDE-4A3C-8868-CE0B92174125}"/>
    <cellStyle name="Millares 25 2 2 3" xfId="971" xr:uid="{8E197D3C-00B7-4D49-B173-AC590292D2B2}"/>
    <cellStyle name="Millares 25 2 2 4" xfId="1611" xr:uid="{E5C39BCC-4CBF-4224-B619-DE1074D16A4F}"/>
    <cellStyle name="Millares 25 2 3" xfId="443" xr:uid="{00000000-0005-0000-0000-00005D010000}"/>
    <cellStyle name="Millares 25 2 3 2" xfId="1131" xr:uid="{EA0577A4-D51E-4E54-AD76-73D4F09BA544}"/>
    <cellStyle name="Millares 25 2 3 3" xfId="1771" xr:uid="{338AF0B6-CB9E-45CB-9070-DA8697653C2E}"/>
    <cellStyle name="Millares 25 2 4" xfId="811" xr:uid="{2098716E-B359-4C69-B089-67477DD0310A}"/>
    <cellStyle name="Millares 25 2 5" xfId="1451" xr:uid="{FA5DD4E5-0E9C-4300-A458-78F130A7BE2A}"/>
    <cellStyle name="Millares 25 3" xfId="110" xr:uid="{00000000-0005-0000-0000-00005E010000}"/>
    <cellStyle name="Millares 25 3 2" xfId="291" xr:uid="{00000000-0005-0000-0000-00005F010000}"/>
    <cellStyle name="Millares 25 3 2 2" xfId="658" xr:uid="{00000000-0005-0000-0000-000060010000}"/>
    <cellStyle name="Millares 25 3 2 2 2" xfId="1323" xr:uid="{E45BD8FC-4BD3-40D7-B462-4AA6E156E277}"/>
    <cellStyle name="Millares 25 3 2 2 3" xfId="1963" xr:uid="{DB2DDF81-4F82-40A5-A131-72FC98D9DCDA}"/>
    <cellStyle name="Millares 25 3 2 3" xfId="1003" xr:uid="{706EB215-E5B5-4ED3-9CA9-28AA781EF823}"/>
    <cellStyle name="Millares 25 3 2 4" xfId="1643" xr:uid="{EE80BFB8-CB3B-451B-9497-24C04E8B8528}"/>
    <cellStyle name="Millares 25 3 3" xfId="478" xr:uid="{00000000-0005-0000-0000-000061010000}"/>
    <cellStyle name="Millares 25 3 3 2" xfId="1163" xr:uid="{A69022A4-C7E1-4B59-ADEA-5DF03C1B875C}"/>
    <cellStyle name="Millares 25 3 3 3" xfId="1803" xr:uid="{1D1FB337-48B6-43A8-99A2-B5DE4032A8B9}"/>
    <cellStyle name="Millares 25 3 4" xfId="843" xr:uid="{92668878-E3EB-4D2D-80F0-1DB266914B8A}"/>
    <cellStyle name="Millares 25 3 5" xfId="1483" xr:uid="{ED088503-380A-4EC6-8F15-14DE17A21B96}"/>
    <cellStyle name="Millares 25 4" xfId="145" xr:uid="{00000000-0005-0000-0000-000062010000}"/>
    <cellStyle name="Millares 25 4 2" xfId="326" xr:uid="{00000000-0005-0000-0000-000063010000}"/>
    <cellStyle name="Millares 25 4 2 2" xfId="693" xr:uid="{00000000-0005-0000-0000-000064010000}"/>
    <cellStyle name="Millares 25 4 2 2 2" xfId="1355" xr:uid="{976C5C31-F65E-48E8-97C2-22823D790D81}"/>
    <cellStyle name="Millares 25 4 2 2 3" xfId="1995" xr:uid="{94D8E92F-13D5-4AE4-B860-7F1DD0E5E1D1}"/>
    <cellStyle name="Millares 25 4 2 3" xfId="1035" xr:uid="{84C33F9A-42F5-48B6-8E5A-2C27CCCE6E88}"/>
    <cellStyle name="Millares 25 4 2 4" xfId="1675" xr:uid="{3FF76C1A-944A-4A47-A1BD-A4924417A54D}"/>
    <cellStyle name="Millares 25 4 3" xfId="513" xr:uid="{00000000-0005-0000-0000-000065010000}"/>
    <cellStyle name="Millares 25 4 3 2" xfId="1195" xr:uid="{915F2982-90AC-4F2A-85A5-BE21995A9B0A}"/>
    <cellStyle name="Millares 25 4 3 3" xfId="1835" xr:uid="{D6D9997A-E78D-489E-A362-9EF819734E06}"/>
    <cellStyle name="Millares 25 4 4" xfId="875" xr:uid="{6346B4F3-8548-4A76-9EE3-55F2C1AF6B91}"/>
    <cellStyle name="Millares 25 4 5" xfId="1515" xr:uid="{19E4CBAC-A81B-4275-8D1E-44E620344CE5}"/>
    <cellStyle name="Millares 25 5" xfId="181" xr:uid="{00000000-0005-0000-0000-000066010000}"/>
    <cellStyle name="Millares 25 5 2" xfId="361" xr:uid="{00000000-0005-0000-0000-000067010000}"/>
    <cellStyle name="Millares 25 5 2 2" xfId="728" xr:uid="{00000000-0005-0000-0000-000068010000}"/>
    <cellStyle name="Millares 25 5 2 2 2" xfId="1387" xr:uid="{623D5379-3558-4D24-8F45-BB7D9F38AA05}"/>
    <cellStyle name="Millares 25 5 2 2 3" xfId="2027" xr:uid="{C3E7C6B5-D6AD-4982-98BC-DF7D940B09DB}"/>
    <cellStyle name="Millares 25 5 2 3" xfId="1067" xr:uid="{828DCD40-70DB-4E95-B392-76D9C7D67792}"/>
    <cellStyle name="Millares 25 5 2 4" xfId="1707" xr:uid="{59AB6AD6-4B10-433E-A0AD-767985BA2FE0}"/>
    <cellStyle name="Millares 25 5 3" xfId="548" xr:uid="{00000000-0005-0000-0000-000069010000}"/>
    <cellStyle name="Millares 25 5 3 2" xfId="1227" xr:uid="{E7FF91D5-502C-4057-A29D-DB07612E2A4D}"/>
    <cellStyle name="Millares 25 5 3 3" xfId="1867" xr:uid="{CBC809AA-BC13-438F-922D-BE1FB1C5DBEB}"/>
    <cellStyle name="Millares 25 5 4" xfId="907" xr:uid="{0EF35C60-0021-4992-9613-DD89F02A7699}"/>
    <cellStyle name="Millares 25 5 5" xfId="1547" xr:uid="{FC785D09-5049-4B0A-BADD-48241FBD0768}"/>
    <cellStyle name="Millares 25 6" xfId="221" xr:uid="{00000000-0005-0000-0000-00006A010000}"/>
    <cellStyle name="Millares 25 6 2" xfId="588" xr:uid="{00000000-0005-0000-0000-00006B010000}"/>
    <cellStyle name="Millares 25 6 2 2" xfId="1259" xr:uid="{5421C103-4793-47A9-823B-A5F82A12E36E}"/>
    <cellStyle name="Millares 25 6 2 3" xfId="1899" xr:uid="{FF005B6D-C94C-4206-ACBE-E0F805900448}"/>
    <cellStyle name="Millares 25 6 3" xfId="939" xr:uid="{A21D6C82-095B-42EB-8729-90867C9AC7BA}"/>
    <cellStyle name="Millares 25 6 4" xfId="1579" xr:uid="{4FF5679F-DD64-4665-A138-986075822F71}"/>
    <cellStyle name="Millares 25 7" xfId="408" xr:uid="{00000000-0005-0000-0000-00006C010000}"/>
    <cellStyle name="Millares 25 7 2" xfId="1099" xr:uid="{CB887A6F-9070-40FD-9740-06AFF4E2A0E2}"/>
    <cellStyle name="Millares 25 7 3" xfId="1739" xr:uid="{376C48D2-F3EF-41D9-A94F-163DB4F35502}"/>
    <cellStyle name="Millares 25 8" xfId="779" xr:uid="{A0366E26-2F41-4678-9D0D-E3197FF10F0F}"/>
    <cellStyle name="Millares 25 9" xfId="1419" xr:uid="{29A28D85-B602-4E1C-818C-CB55B18FD254}"/>
    <cellStyle name="Millares 26" xfId="41" xr:uid="{00000000-0005-0000-0000-00006D010000}"/>
    <cellStyle name="Millares 26 2" xfId="76" xr:uid="{00000000-0005-0000-0000-00006E010000}"/>
    <cellStyle name="Millares 26 2 2" xfId="257" xr:uid="{00000000-0005-0000-0000-00006F010000}"/>
    <cellStyle name="Millares 26 2 2 2" xfId="624" xr:uid="{00000000-0005-0000-0000-000070010000}"/>
    <cellStyle name="Millares 26 2 2 2 2" xfId="1292" xr:uid="{D9CB5DED-4431-46C4-A916-D1FACA9814A5}"/>
    <cellStyle name="Millares 26 2 2 2 3" xfId="1932" xr:uid="{4BAD4872-C39C-40AA-B6C3-A2F976149B5A}"/>
    <cellStyle name="Millares 26 2 2 3" xfId="972" xr:uid="{928F7F25-934C-4DA1-8F55-2D61B5584683}"/>
    <cellStyle name="Millares 26 2 2 4" xfId="1612" xr:uid="{A5BC6A6D-363D-4F00-BCC3-8074DECA7ACD}"/>
    <cellStyle name="Millares 26 2 3" xfId="444" xr:uid="{00000000-0005-0000-0000-000071010000}"/>
    <cellStyle name="Millares 26 2 3 2" xfId="1132" xr:uid="{830E8BA6-C65F-4573-B66C-212EBC44803E}"/>
    <cellStyle name="Millares 26 2 3 3" xfId="1772" xr:uid="{5DF63B65-B91D-4AD6-AA43-2ED5F909394D}"/>
    <cellStyle name="Millares 26 2 4" xfId="812" xr:uid="{D0905636-36BD-44E0-97E2-4FB6B2D93EE7}"/>
    <cellStyle name="Millares 26 2 5" xfId="1452" xr:uid="{71CF3369-0999-4684-B377-9B9DD602F2FC}"/>
    <cellStyle name="Millares 26 3" xfId="111" xr:uid="{00000000-0005-0000-0000-000072010000}"/>
    <cellStyle name="Millares 26 3 2" xfId="292" xr:uid="{00000000-0005-0000-0000-000073010000}"/>
    <cellStyle name="Millares 26 3 2 2" xfId="659" xr:uid="{00000000-0005-0000-0000-000074010000}"/>
    <cellStyle name="Millares 26 3 2 2 2" xfId="1324" xr:uid="{5B611B56-CE94-410B-AEBA-F2EEB42AF04F}"/>
    <cellStyle name="Millares 26 3 2 2 3" xfId="1964" xr:uid="{F619E96B-1404-4912-9DF1-64330D188426}"/>
    <cellStyle name="Millares 26 3 2 3" xfId="1004" xr:uid="{B56A01FB-69F2-48AA-9AB2-ACF4A0613125}"/>
    <cellStyle name="Millares 26 3 2 4" xfId="1644" xr:uid="{09013D05-4AB1-4E2B-BBCA-007DFAC662EA}"/>
    <cellStyle name="Millares 26 3 3" xfId="479" xr:uid="{00000000-0005-0000-0000-000075010000}"/>
    <cellStyle name="Millares 26 3 3 2" xfId="1164" xr:uid="{48E0E7DD-3206-416B-B46C-29583EEECFA0}"/>
    <cellStyle name="Millares 26 3 3 3" xfId="1804" xr:uid="{6A8A4F76-0C3A-4D36-8227-37304DE0E216}"/>
    <cellStyle name="Millares 26 3 4" xfId="844" xr:uid="{50F573C4-8EE3-462A-A703-6456C2476F8C}"/>
    <cellStyle name="Millares 26 3 5" xfId="1484" xr:uid="{106D9F2E-1B2D-41F1-92F5-62D9848B48D4}"/>
    <cellStyle name="Millares 26 4" xfId="146" xr:uid="{00000000-0005-0000-0000-000076010000}"/>
    <cellStyle name="Millares 26 4 2" xfId="327" xr:uid="{00000000-0005-0000-0000-000077010000}"/>
    <cellStyle name="Millares 26 4 2 2" xfId="694" xr:uid="{00000000-0005-0000-0000-000078010000}"/>
    <cellStyle name="Millares 26 4 2 2 2" xfId="1356" xr:uid="{37352D7F-78DB-43E8-99A4-CA5F6A4C1C9C}"/>
    <cellStyle name="Millares 26 4 2 2 3" xfId="1996" xr:uid="{53975ECE-F21E-44F8-95C8-90C5B799870D}"/>
    <cellStyle name="Millares 26 4 2 3" xfId="1036" xr:uid="{6EEAFE68-3FC3-45E8-B7DE-342784A985F4}"/>
    <cellStyle name="Millares 26 4 2 4" xfId="1676" xr:uid="{D0478CF2-1C20-4A3B-BCF3-B731668E9711}"/>
    <cellStyle name="Millares 26 4 3" xfId="514" xr:uid="{00000000-0005-0000-0000-000079010000}"/>
    <cellStyle name="Millares 26 4 3 2" xfId="1196" xr:uid="{E4F1475E-2421-4B74-85E7-3BBB1A5AD42D}"/>
    <cellStyle name="Millares 26 4 3 3" xfId="1836" xr:uid="{68264A9A-202A-44A6-B963-55CB719D855A}"/>
    <cellStyle name="Millares 26 4 4" xfId="876" xr:uid="{45B0C57A-7494-4401-981A-C0773E370A31}"/>
    <cellStyle name="Millares 26 4 5" xfId="1516" xr:uid="{3F4C8193-F033-42E5-8964-4CFEC412B468}"/>
    <cellStyle name="Millares 26 5" xfId="182" xr:uid="{00000000-0005-0000-0000-00007A010000}"/>
    <cellStyle name="Millares 26 5 2" xfId="362" xr:uid="{00000000-0005-0000-0000-00007B010000}"/>
    <cellStyle name="Millares 26 5 2 2" xfId="729" xr:uid="{00000000-0005-0000-0000-00007C010000}"/>
    <cellStyle name="Millares 26 5 2 2 2" xfId="1388" xr:uid="{CD1275FC-A4B8-468F-9419-28FE255B6CEE}"/>
    <cellStyle name="Millares 26 5 2 2 3" xfId="2028" xr:uid="{4AF95E98-0820-4550-A5B7-B614476A1CE3}"/>
    <cellStyle name="Millares 26 5 2 3" xfId="1068" xr:uid="{F016CA46-701A-41D3-9E65-102D32CD4AB4}"/>
    <cellStyle name="Millares 26 5 2 4" xfId="1708" xr:uid="{1981C530-A390-4F80-BB01-A61136F2ADF3}"/>
    <cellStyle name="Millares 26 5 3" xfId="549" xr:uid="{00000000-0005-0000-0000-00007D010000}"/>
    <cellStyle name="Millares 26 5 3 2" xfId="1228" xr:uid="{F13D39C8-C42E-4A61-A466-42054011FA86}"/>
    <cellStyle name="Millares 26 5 3 3" xfId="1868" xr:uid="{11651420-9A38-4560-8530-76614634EE8B}"/>
    <cellStyle name="Millares 26 5 4" xfId="908" xr:uid="{DC514303-85BD-414F-BB51-4EB529AA4F3F}"/>
    <cellStyle name="Millares 26 5 5" xfId="1548" xr:uid="{0F77FBBD-14C1-433E-BE5A-B553DAD5C367}"/>
    <cellStyle name="Millares 26 6" xfId="222" xr:uid="{00000000-0005-0000-0000-00007E010000}"/>
    <cellStyle name="Millares 26 6 2" xfId="589" xr:uid="{00000000-0005-0000-0000-00007F010000}"/>
    <cellStyle name="Millares 26 6 2 2" xfId="1260" xr:uid="{ED55906B-A716-44E5-AE3A-87FA20FAFF30}"/>
    <cellStyle name="Millares 26 6 2 3" xfId="1900" xr:uid="{8BB18359-509E-42AA-B4C1-ABD6DDDCF85C}"/>
    <cellStyle name="Millares 26 6 3" xfId="940" xr:uid="{3E236233-B24F-4238-BCCC-AE9528F33892}"/>
    <cellStyle name="Millares 26 6 4" xfId="1580" xr:uid="{16884733-0F8B-4534-9D37-A067C73C953A}"/>
    <cellStyle name="Millares 26 7" xfId="409" xr:uid="{00000000-0005-0000-0000-000080010000}"/>
    <cellStyle name="Millares 26 7 2" xfId="1100" xr:uid="{72F12B65-9CA2-49D1-ADE8-72CF00119680}"/>
    <cellStyle name="Millares 26 7 3" xfId="1740" xr:uid="{1771BF88-69F5-448C-AA35-E0F109993CA6}"/>
    <cellStyle name="Millares 26 8" xfId="780" xr:uid="{D81460EA-A86D-47F6-8218-A9B5C3405BD9}"/>
    <cellStyle name="Millares 26 9" xfId="1420" xr:uid="{CAFE7C3E-DAA6-4546-9F11-57B26A2F5D8D}"/>
    <cellStyle name="Millares 27" xfId="43" xr:uid="{00000000-0005-0000-0000-000081010000}"/>
    <cellStyle name="Millares 27 2" xfId="78" xr:uid="{00000000-0005-0000-0000-000082010000}"/>
    <cellStyle name="Millares 27 2 2" xfId="259" xr:uid="{00000000-0005-0000-0000-000083010000}"/>
    <cellStyle name="Millares 27 2 2 2" xfId="626" xr:uid="{00000000-0005-0000-0000-000084010000}"/>
    <cellStyle name="Millares 27 2 2 2 2" xfId="1294" xr:uid="{8B04DFDE-A3CE-4719-B3FC-62E0EB412C39}"/>
    <cellStyle name="Millares 27 2 2 2 3" xfId="1934" xr:uid="{3D65B6EA-2976-4BEA-8B2E-6256E7D081D4}"/>
    <cellStyle name="Millares 27 2 2 3" xfId="974" xr:uid="{69CCF5E0-7A24-44B9-8044-3B1C3B9C9BFC}"/>
    <cellStyle name="Millares 27 2 2 4" xfId="1614" xr:uid="{F19F3F8D-9D21-48FB-99F0-60D7D61E1B8F}"/>
    <cellStyle name="Millares 27 2 3" xfId="446" xr:uid="{00000000-0005-0000-0000-000085010000}"/>
    <cellStyle name="Millares 27 2 3 2" xfId="1134" xr:uid="{AF9765C9-14A9-4315-8C42-B6E7AC45687E}"/>
    <cellStyle name="Millares 27 2 3 3" xfId="1774" xr:uid="{A2FE2233-7FB0-4D97-9689-FFB19F79630A}"/>
    <cellStyle name="Millares 27 2 4" xfId="814" xr:uid="{6C2D01B9-9F17-4053-A639-406F6CE49199}"/>
    <cellStyle name="Millares 27 2 5" xfId="1454" xr:uid="{8E8F8093-2A67-4B68-A412-E7087CB43773}"/>
    <cellStyle name="Millares 27 3" xfId="113" xr:uid="{00000000-0005-0000-0000-000086010000}"/>
    <cellStyle name="Millares 27 3 2" xfId="294" xr:uid="{00000000-0005-0000-0000-000087010000}"/>
    <cellStyle name="Millares 27 3 2 2" xfId="661" xr:uid="{00000000-0005-0000-0000-000088010000}"/>
    <cellStyle name="Millares 27 3 2 2 2" xfId="1326" xr:uid="{C823F905-27A6-4B35-BDB7-4D23D18C1F9D}"/>
    <cellStyle name="Millares 27 3 2 2 3" xfId="1966" xr:uid="{FA63B9B5-3FEB-40D1-835E-5F5C6AAB8B39}"/>
    <cellStyle name="Millares 27 3 2 3" xfId="1006" xr:uid="{EDEB1627-61C6-46CE-9668-5D4803E8E46B}"/>
    <cellStyle name="Millares 27 3 2 4" xfId="1646" xr:uid="{995E0642-EA53-4C76-B2F8-E9582DABF0F3}"/>
    <cellStyle name="Millares 27 3 3" xfId="481" xr:uid="{00000000-0005-0000-0000-000089010000}"/>
    <cellStyle name="Millares 27 3 3 2" xfId="1166" xr:uid="{5A79C511-9215-4936-88CB-D49FC6BEBD09}"/>
    <cellStyle name="Millares 27 3 3 3" xfId="1806" xr:uid="{E5540B11-1399-4B3F-A4DE-728CDC695895}"/>
    <cellStyle name="Millares 27 3 4" xfId="846" xr:uid="{6F4FF644-C2A0-494C-B8B0-F83B1640541F}"/>
    <cellStyle name="Millares 27 3 5" xfId="1486" xr:uid="{C77D92DB-ABFE-42B7-82FF-73C9A312D635}"/>
    <cellStyle name="Millares 27 4" xfId="148" xr:uid="{00000000-0005-0000-0000-00008A010000}"/>
    <cellStyle name="Millares 27 4 2" xfId="329" xr:uid="{00000000-0005-0000-0000-00008B010000}"/>
    <cellStyle name="Millares 27 4 2 2" xfId="696" xr:uid="{00000000-0005-0000-0000-00008C010000}"/>
    <cellStyle name="Millares 27 4 2 2 2" xfId="1358" xr:uid="{30566D25-85E0-46F7-8282-4CD435A5344F}"/>
    <cellStyle name="Millares 27 4 2 2 3" xfId="1998" xr:uid="{0E484FFE-FAD1-462F-A622-8E0AE0B5BE38}"/>
    <cellStyle name="Millares 27 4 2 3" xfId="1038" xr:uid="{CD71C0D7-0535-4960-BAF6-6A407D5BCA57}"/>
    <cellStyle name="Millares 27 4 2 4" xfId="1678" xr:uid="{8B6C4560-888F-423E-B24B-0126CB3EAC91}"/>
    <cellStyle name="Millares 27 4 3" xfId="516" xr:uid="{00000000-0005-0000-0000-00008D010000}"/>
    <cellStyle name="Millares 27 4 3 2" xfId="1198" xr:uid="{289E6C47-B6A2-4DB8-94EF-7917BE31A1F5}"/>
    <cellStyle name="Millares 27 4 3 3" xfId="1838" xr:uid="{14398A82-CDAD-4F6F-9647-0E028B61BF23}"/>
    <cellStyle name="Millares 27 4 4" xfId="878" xr:uid="{79D2A2AC-B0D5-4AF3-A90A-86FA5FFFB21D}"/>
    <cellStyle name="Millares 27 4 5" xfId="1518" xr:uid="{00DB10AC-E948-4AE0-BDB2-47B1D276615E}"/>
    <cellStyle name="Millares 27 5" xfId="184" xr:uid="{00000000-0005-0000-0000-00008E010000}"/>
    <cellStyle name="Millares 27 5 2" xfId="364" xr:uid="{00000000-0005-0000-0000-00008F010000}"/>
    <cellStyle name="Millares 27 5 2 2" xfId="731" xr:uid="{00000000-0005-0000-0000-000090010000}"/>
    <cellStyle name="Millares 27 5 2 2 2" xfId="1390" xr:uid="{7FD53AE3-553A-49A4-ABED-C71F62558B62}"/>
    <cellStyle name="Millares 27 5 2 2 3" xfId="2030" xr:uid="{C0C37F67-BBEB-4FE0-889F-1ADA8CC92188}"/>
    <cellStyle name="Millares 27 5 2 3" xfId="1070" xr:uid="{02D8BDAC-6CFF-4659-8E8E-F984888378F4}"/>
    <cellStyle name="Millares 27 5 2 4" xfId="1710" xr:uid="{4E1F2DD5-615F-4735-989E-DBD62A7A1BA3}"/>
    <cellStyle name="Millares 27 5 3" xfId="551" xr:uid="{00000000-0005-0000-0000-000091010000}"/>
    <cellStyle name="Millares 27 5 3 2" xfId="1230" xr:uid="{CD0EE00E-094B-47AD-811D-EE19988BD394}"/>
    <cellStyle name="Millares 27 5 3 3" xfId="1870" xr:uid="{B69E8B68-1CC8-4F55-A67B-CE19F37B6B3C}"/>
    <cellStyle name="Millares 27 5 4" xfId="910" xr:uid="{FAF2B0B8-411D-4689-BCEC-E7475BE4B0BF}"/>
    <cellStyle name="Millares 27 5 5" xfId="1550" xr:uid="{8BBA00A6-83B1-49A2-BD33-B5D085D23219}"/>
    <cellStyle name="Millares 27 6" xfId="224" xr:uid="{00000000-0005-0000-0000-000092010000}"/>
    <cellStyle name="Millares 27 6 2" xfId="591" xr:uid="{00000000-0005-0000-0000-000093010000}"/>
    <cellStyle name="Millares 27 6 2 2" xfId="1262" xr:uid="{8249FA16-60CA-40D8-9965-A4ADCD3471BC}"/>
    <cellStyle name="Millares 27 6 2 3" xfId="1902" xr:uid="{BD3A26E7-4B45-4D1F-9E40-C6C5400ADEC0}"/>
    <cellStyle name="Millares 27 6 3" xfId="942" xr:uid="{FD6DDBB6-B74E-4693-83E5-244E4E0FB63C}"/>
    <cellStyle name="Millares 27 6 4" xfId="1582" xr:uid="{F6EC190E-BF46-4D4F-B030-BC48EC7104AF}"/>
    <cellStyle name="Millares 27 7" xfId="411" xr:uid="{00000000-0005-0000-0000-000094010000}"/>
    <cellStyle name="Millares 27 7 2" xfId="1102" xr:uid="{26668549-B75A-4528-8265-3DB3283DB1AE}"/>
    <cellStyle name="Millares 27 7 3" xfId="1742" xr:uid="{94ACF2B2-C1A4-4C17-8E97-A79A5351AACE}"/>
    <cellStyle name="Millares 27 8" xfId="782" xr:uid="{F806F768-49AC-4A92-9AB6-D1A9BD617B60}"/>
    <cellStyle name="Millares 27 9" xfId="1422" xr:uid="{1F8ABD09-EA17-48F4-944E-B6A64EB7A0C8}"/>
    <cellStyle name="Millares 28" xfId="44" xr:uid="{00000000-0005-0000-0000-000095010000}"/>
    <cellStyle name="Millares 28 2" xfId="79" xr:uid="{00000000-0005-0000-0000-000096010000}"/>
    <cellStyle name="Millares 28 2 2" xfId="260" xr:uid="{00000000-0005-0000-0000-000097010000}"/>
    <cellStyle name="Millares 28 2 2 2" xfId="627" xr:uid="{00000000-0005-0000-0000-000098010000}"/>
    <cellStyle name="Millares 28 2 2 2 2" xfId="1295" xr:uid="{A6C83008-6268-4BD7-A1DE-05EE1A38E2C2}"/>
    <cellStyle name="Millares 28 2 2 2 3" xfId="1935" xr:uid="{0876E25D-73B9-438F-9FC9-C36B1AD7E234}"/>
    <cellStyle name="Millares 28 2 2 3" xfId="975" xr:uid="{10CCFFBC-4992-46C0-A6A8-01A46636C8DE}"/>
    <cellStyle name="Millares 28 2 2 4" xfId="1615" xr:uid="{BED864E0-65AF-45E2-BAB0-E43169F24646}"/>
    <cellStyle name="Millares 28 2 3" xfId="447" xr:uid="{00000000-0005-0000-0000-000099010000}"/>
    <cellStyle name="Millares 28 2 3 2" xfId="1135" xr:uid="{8023A4E8-1FA5-409B-8473-FE4D1501A490}"/>
    <cellStyle name="Millares 28 2 3 3" xfId="1775" xr:uid="{7BD7AD6E-166A-44A6-B0C0-7CD76808A600}"/>
    <cellStyle name="Millares 28 2 4" xfId="815" xr:uid="{A7BB8093-B367-4B34-9D64-BF03B4380F31}"/>
    <cellStyle name="Millares 28 2 5" xfId="1455" xr:uid="{8516B137-BF7A-40BB-A53E-5AFB2FFC64D2}"/>
    <cellStyle name="Millares 28 3" xfId="114" xr:uid="{00000000-0005-0000-0000-00009A010000}"/>
    <cellStyle name="Millares 28 3 2" xfId="295" xr:uid="{00000000-0005-0000-0000-00009B010000}"/>
    <cellStyle name="Millares 28 3 2 2" xfId="662" xr:uid="{00000000-0005-0000-0000-00009C010000}"/>
    <cellStyle name="Millares 28 3 2 2 2" xfId="1327" xr:uid="{E7FA34F3-E539-48CF-99AB-9EDEF9776702}"/>
    <cellStyle name="Millares 28 3 2 2 3" xfId="1967" xr:uid="{03E97BBD-463E-47E0-8474-7800191DFA9A}"/>
    <cellStyle name="Millares 28 3 2 3" xfId="1007" xr:uid="{63AB928A-55D6-4CD5-A774-2AFF25FE3D50}"/>
    <cellStyle name="Millares 28 3 2 4" xfId="1647" xr:uid="{BA671076-DF54-4BE2-A29E-65FC384AE797}"/>
    <cellStyle name="Millares 28 3 3" xfId="482" xr:uid="{00000000-0005-0000-0000-00009D010000}"/>
    <cellStyle name="Millares 28 3 3 2" xfId="1167" xr:uid="{A58A4AFB-1424-49D7-A69A-3FFD4D65D28B}"/>
    <cellStyle name="Millares 28 3 3 3" xfId="1807" xr:uid="{120947B5-A618-48E6-B5BA-DC00BE09A94C}"/>
    <cellStyle name="Millares 28 3 4" xfId="847" xr:uid="{9AEA32D0-C4E6-40B5-867F-E0794A9BE1AA}"/>
    <cellStyle name="Millares 28 3 5" xfId="1487" xr:uid="{0E18F7AC-501C-4838-9E5C-86B94A6160E5}"/>
    <cellStyle name="Millares 28 4" xfId="149" xr:uid="{00000000-0005-0000-0000-00009E010000}"/>
    <cellStyle name="Millares 28 4 2" xfId="330" xr:uid="{00000000-0005-0000-0000-00009F010000}"/>
    <cellStyle name="Millares 28 4 2 2" xfId="697" xr:uid="{00000000-0005-0000-0000-0000A0010000}"/>
    <cellStyle name="Millares 28 4 2 2 2" xfId="1359" xr:uid="{41BAF5F7-4217-4231-B5A7-FAACA4EAC423}"/>
    <cellStyle name="Millares 28 4 2 2 3" xfId="1999" xr:uid="{D1FF8BCC-7AF1-4D56-B27B-7C315A713B6B}"/>
    <cellStyle name="Millares 28 4 2 3" xfId="1039" xr:uid="{B484577C-905F-4215-88DC-C3F7CFDDEB9B}"/>
    <cellStyle name="Millares 28 4 2 4" xfId="1679" xr:uid="{A7DA37F8-4FF7-4BBF-9506-5E8913B14796}"/>
    <cellStyle name="Millares 28 4 3" xfId="517" xr:uid="{00000000-0005-0000-0000-0000A1010000}"/>
    <cellStyle name="Millares 28 4 3 2" xfId="1199" xr:uid="{B8282081-5173-467A-B153-51774415599C}"/>
    <cellStyle name="Millares 28 4 3 3" xfId="1839" xr:uid="{057F05AA-39F1-4BFF-B073-740E7F5887B7}"/>
    <cellStyle name="Millares 28 4 4" xfId="879" xr:uid="{18C77C41-F867-4E03-9F65-5900F82A4F13}"/>
    <cellStyle name="Millares 28 4 5" xfId="1519" xr:uid="{0AE589BF-40BD-43B9-86DF-FDE2E0637486}"/>
    <cellStyle name="Millares 28 5" xfId="185" xr:uid="{00000000-0005-0000-0000-0000A2010000}"/>
    <cellStyle name="Millares 28 5 2" xfId="365" xr:uid="{00000000-0005-0000-0000-0000A3010000}"/>
    <cellStyle name="Millares 28 5 2 2" xfId="732" xr:uid="{00000000-0005-0000-0000-0000A4010000}"/>
    <cellStyle name="Millares 28 5 2 2 2" xfId="1391" xr:uid="{C703E67A-C770-4D7A-9C8F-1ECC8FB63057}"/>
    <cellStyle name="Millares 28 5 2 2 3" xfId="2031" xr:uid="{1DF88675-2CC5-47B1-B1D5-4E42D701C620}"/>
    <cellStyle name="Millares 28 5 2 3" xfId="1071" xr:uid="{FA74852F-8C8E-4845-8F9B-93A4347D0124}"/>
    <cellStyle name="Millares 28 5 2 4" xfId="1711" xr:uid="{B9C49A32-789B-4E9C-839B-E5D9F4EA109B}"/>
    <cellStyle name="Millares 28 5 3" xfId="552" xr:uid="{00000000-0005-0000-0000-0000A5010000}"/>
    <cellStyle name="Millares 28 5 3 2" xfId="1231" xr:uid="{EC70D3AB-DCBF-4274-AAAE-36E4F8BEAFF2}"/>
    <cellStyle name="Millares 28 5 3 3" xfId="1871" xr:uid="{7E24B5DC-9B01-4262-ADC1-503D02F5A116}"/>
    <cellStyle name="Millares 28 5 4" xfId="911" xr:uid="{4C84D83D-138D-43B3-9AEF-FFD773309B99}"/>
    <cellStyle name="Millares 28 5 5" xfId="1551" xr:uid="{509447AB-7680-4F7B-81EF-8650C9749DD4}"/>
    <cellStyle name="Millares 28 6" xfId="225" xr:uid="{00000000-0005-0000-0000-0000A6010000}"/>
    <cellStyle name="Millares 28 6 2" xfId="592" xr:uid="{00000000-0005-0000-0000-0000A7010000}"/>
    <cellStyle name="Millares 28 6 2 2" xfId="1263" xr:uid="{CCCD3C48-1FF1-48E6-824B-F39DA3E433E3}"/>
    <cellStyle name="Millares 28 6 2 3" xfId="1903" xr:uid="{D65B62A8-728C-42BB-8FEF-52A761F96620}"/>
    <cellStyle name="Millares 28 6 3" xfId="943" xr:uid="{FCCC30D5-9478-4309-BED9-E5326482DF9F}"/>
    <cellStyle name="Millares 28 6 4" xfId="1583" xr:uid="{11AC2DCF-6B8A-42AE-9512-BEA84BACF19B}"/>
    <cellStyle name="Millares 28 7" xfId="412" xr:uid="{00000000-0005-0000-0000-0000A8010000}"/>
    <cellStyle name="Millares 28 7 2" xfId="1103" xr:uid="{6D0D1C10-740D-4CC0-8764-4F9D63DB2576}"/>
    <cellStyle name="Millares 28 7 3" xfId="1743" xr:uid="{1F5FFE2F-2633-44CB-B177-6C34B904BEE1}"/>
    <cellStyle name="Millares 28 8" xfId="783" xr:uid="{E8348CA0-9226-42CE-84C0-A731EB211E12}"/>
    <cellStyle name="Millares 28 9" xfId="1423" xr:uid="{23C71824-6728-4752-8AE6-511A349624D6}"/>
    <cellStyle name="Millares 29" xfId="42" xr:uid="{00000000-0005-0000-0000-0000A9010000}"/>
    <cellStyle name="Millares 29 2" xfId="77" xr:uid="{00000000-0005-0000-0000-0000AA010000}"/>
    <cellStyle name="Millares 29 2 2" xfId="258" xr:uid="{00000000-0005-0000-0000-0000AB010000}"/>
    <cellStyle name="Millares 29 2 2 2" xfId="625" xr:uid="{00000000-0005-0000-0000-0000AC010000}"/>
    <cellStyle name="Millares 29 2 2 2 2" xfId="1293" xr:uid="{74AC711F-B7A0-414C-9A36-FAE781A9D9AF}"/>
    <cellStyle name="Millares 29 2 2 2 3" xfId="1933" xr:uid="{3C110D1C-17CA-4178-A507-762EDE159F98}"/>
    <cellStyle name="Millares 29 2 2 3" xfId="973" xr:uid="{8D2B07A8-C968-4600-86C5-EA5D8C40CF7C}"/>
    <cellStyle name="Millares 29 2 2 4" xfId="1613" xr:uid="{C673EA72-4DDD-4224-A5D2-14164D476AF0}"/>
    <cellStyle name="Millares 29 2 3" xfId="445" xr:uid="{00000000-0005-0000-0000-0000AD010000}"/>
    <cellStyle name="Millares 29 2 3 2" xfId="1133" xr:uid="{6641D3DC-F2B3-4D97-ABD3-A445483076A1}"/>
    <cellStyle name="Millares 29 2 3 3" xfId="1773" xr:uid="{039D233E-3B77-439F-A621-50B09B706AC5}"/>
    <cellStyle name="Millares 29 2 4" xfId="813" xr:uid="{3F08742A-E4FE-47C9-AA59-4015C65A59D6}"/>
    <cellStyle name="Millares 29 2 5" xfId="1453" xr:uid="{459CA98C-2582-4E89-B754-10D71617BD17}"/>
    <cellStyle name="Millares 29 3" xfId="112" xr:uid="{00000000-0005-0000-0000-0000AE010000}"/>
    <cellStyle name="Millares 29 3 2" xfId="293" xr:uid="{00000000-0005-0000-0000-0000AF010000}"/>
    <cellStyle name="Millares 29 3 2 2" xfId="660" xr:uid="{00000000-0005-0000-0000-0000B0010000}"/>
    <cellStyle name="Millares 29 3 2 2 2" xfId="1325" xr:uid="{64AD7E73-CA42-4E08-ABA3-4689FEDEC41E}"/>
    <cellStyle name="Millares 29 3 2 2 3" xfId="1965" xr:uid="{61B361C0-6782-424B-8CC6-5EB120170D00}"/>
    <cellStyle name="Millares 29 3 2 3" xfId="1005" xr:uid="{35B12618-5070-4977-8EB0-C53B3A143B70}"/>
    <cellStyle name="Millares 29 3 2 4" xfId="1645" xr:uid="{EC48AD78-700A-4F45-93F0-34DEDBAA3329}"/>
    <cellStyle name="Millares 29 3 3" xfId="480" xr:uid="{00000000-0005-0000-0000-0000B1010000}"/>
    <cellStyle name="Millares 29 3 3 2" xfId="1165" xr:uid="{65B564A9-6F45-42F2-B019-075E1E369880}"/>
    <cellStyle name="Millares 29 3 3 3" xfId="1805" xr:uid="{0C6327B0-7992-41DC-92E1-3882FAEC24BF}"/>
    <cellStyle name="Millares 29 3 4" xfId="845" xr:uid="{54905786-F326-40AF-8536-4A4D750051A3}"/>
    <cellStyle name="Millares 29 3 5" xfId="1485" xr:uid="{02230A24-508A-432F-9CB3-0B76F0FDB7A7}"/>
    <cellStyle name="Millares 29 4" xfId="147" xr:uid="{00000000-0005-0000-0000-0000B2010000}"/>
    <cellStyle name="Millares 29 4 2" xfId="328" xr:uid="{00000000-0005-0000-0000-0000B3010000}"/>
    <cellStyle name="Millares 29 4 2 2" xfId="695" xr:uid="{00000000-0005-0000-0000-0000B4010000}"/>
    <cellStyle name="Millares 29 4 2 2 2" xfId="1357" xr:uid="{99571D05-7C54-45AF-AE84-852732E0006B}"/>
    <cellStyle name="Millares 29 4 2 2 3" xfId="1997" xr:uid="{985F1436-0EC9-4C2E-9DDD-C6F4286709C5}"/>
    <cellStyle name="Millares 29 4 2 3" xfId="1037" xr:uid="{DD2CFFFD-1F1B-48D7-8855-35AE38A07509}"/>
    <cellStyle name="Millares 29 4 2 4" xfId="1677" xr:uid="{C9DBA762-83A3-4A76-81A1-A42E28E2A97C}"/>
    <cellStyle name="Millares 29 4 3" xfId="515" xr:uid="{00000000-0005-0000-0000-0000B5010000}"/>
    <cellStyle name="Millares 29 4 3 2" xfId="1197" xr:uid="{54EE9E92-0C45-4F12-A5C7-B48279325E14}"/>
    <cellStyle name="Millares 29 4 3 3" xfId="1837" xr:uid="{BA60226C-099A-4D61-BCF6-A45E3B2C4D08}"/>
    <cellStyle name="Millares 29 4 4" xfId="877" xr:uid="{26FF866F-6906-491A-945F-673ADC6994FB}"/>
    <cellStyle name="Millares 29 4 5" xfId="1517" xr:uid="{A825ABFC-D40F-458E-B167-15A7F5EB8316}"/>
    <cellStyle name="Millares 29 5" xfId="183" xr:uid="{00000000-0005-0000-0000-0000B6010000}"/>
    <cellStyle name="Millares 29 5 2" xfId="363" xr:uid="{00000000-0005-0000-0000-0000B7010000}"/>
    <cellStyle name="Millares 29 5 2 2" xfId="730" xr:uid="{00000000-0005-0000-0000-0000B8010000}"/>
    <cellStyle name="Millares 29 5 2 2 2" xfId="1389" xr:uid="{8A68EE2D-F5A5-4C32-BFF4-96A23074FBD9}"/>
    <cellStyle name="Millares 29 5 2 2 3" xfId="2029" xr:uid="{F2C6F42F-DB48-4BDE-AE92-3DF0C7B3C409}"/>
    <cellStyle name="Millares 29 5 2 3" xfId="1069" xr:uid="{2C2D8ACF-5DC7-4AD0-B2FC-4AEAE380C1BE}"/>
    <cellStyle name="Millares 29 5 2 4" xfId="1709" xr:uid="{9D58C3CA-F4A0-4773-AAF3-8CE7CD2932AA}"/>
    <cellStyle name="Millares 29 5 3" xfId="550" xr:uid="{00000000-0005-0000-0000-0000B9010000}"/>
    <cellStyle name="Millares 29 5 3 2" xfId="1229" xr:uid="{6BCA8235-9FCB-448B-A5D4-DBBCC8FB5572}"/>
    <cellStyle name="Millares 29 5 3 3" xfId="1869" xr:uid="{1CFA9DEC-AECE-41D2-A72B-B320450E41A0}"/>
    <cellStyle name="Millares 29 5 4" xfId="909" xr:uid="{6B04BE71-F2A5-4225-A8A7-1EF5CE8617A6}"/>
    <cellStyle name="Millares 29 5 5" xfId="1549" xr:uid="{76EB4105-AD83-4546-BF13-E7857AD1B5F1}"/>
    <cellStyle name="Millares 29 6" xfId="223" xr:uid="{00000000-0005-0000-0000-0000BA010000}"/>
    <cellStyle name="Millares 29 6 2" xfId="590" xr:uid="{00000000-0005-0000-0000-0000BB010000}"/>
    <cellStyle name="Millares 29 6 2 2" xfId="1261" xr:uid="{1782D1B8-A10C-4A45-B0E0-70B9B848291E}"/>
    <cellStyle name="Millares 29 6 2 3" xfId="1901" xr:uid="{8E21703C-F123-44E7-9222-AEE03D75E460}"/>
    <cellStyle name="Millares 29 6 3" xfId="941" xr:uid="{7FD33E1D-43C0-40D0-A266-DD0774367BFB}"/>
    <cellStyle name="Millares 29 6 4" xfId="1581" xr:uid="{2AED3E4D-AB4E-4857-AFB8-A11742AF762A}"/>
    <cellStyle name="Millares 29 7" xfId="410" xr:uid="{00000000-0005-0000-0000-0000BC010000}"/>
    <cellStyle name="Millares 29 7 2" xfId="1101" xr:uid="{D9F05874-A48A-4500-990A-782F13AC3674}"/>
    <cellStyle name="Millares 29 7 3" xfId="1741" xr:uid="{1DE603CD-C80C-4A2D-AA1F-11BF27ACE3D9}"/>
    <cellStyle name="Millares 29 8" xfId="781" xr:uid="{A03C8E20-1DBF-4259-BDEA-BEC8FD759C29}"/>
    <cellStyle name="Millares 29 9" xfId="1421" xr:uid="{0BBE8723-FF66-4FDC-A29D-47B8BFA3B779}"/>
    <cellStyle name="Millares 3" xfId="20" xr:uid="{00000000-0005-0000-0000-0000BD010000}"/>
    <cellStyle name="Millares 3 2" xfId="55" xr:uid="{00000000-0005-0000-0000-0000BE010000}"/>
    <cellStyle name="Millares 3 2 2" xfId="236" xr:uid="{00000000-0005-0000-0000-0000BF010000}"/>
    <cellStyle name="Millares 3 2 2 2" xfId="603" xr:uid="{00000000-0005-0000-0000-0000C0010000}"/>
    <cellStyle name="Millares 3 2 2 2 2" xfId="1271" xr:uid="{B8916E2D-C04E-48C0-90F4-1DBEDE15939C}"/>
    <cellStyle name="Millares 3 2 2 2 3" xfId="1911" xr:uid="{4A33D57E-C234-4627-B552-DD952C1FB080}"/>
    <cellStyle name="Millares 3 2 2 3" xfId="951" xr:uid="{23C3A21D-1A01-4630-B67B-64544849A792}"/>
    <cellStyle name="Millares 3 2 2 4" xfId="1591" xr:uid="{73EEEC28-FB91-4DC4-A743-9D284DEC7533}"/>
    <cellStyle name="Millares 3 2 3" xfId="423" xr:uid="{00000000-0005-0000-0000-0000C1010000}"/>
    <cellStyle name="Millares 3 2 3 2" xfId="1111" xr:uid="{0590329A-523C-4D37-B4F6-6838FA9F57EA}"/>
    <cellStyle name="Millares 3 2 3 3" xfId="1751" xr:uid="{D881ECEB-239F-4019-BD02-7D6AA3CDA9E6}"/>
    <cellStyle name="Millares 3 2 4" xfId="791" xr:uid="{1846BD73-2036-45EF-AB2B-7949A593A8CD}"/>
    <cellStyle name="Millares 3 2 5" xfId="1431" xr:uid="{7014CF97-7799-4B1C-AFF9-CB2F1E312D66}"/>
    <cellStyle name="Millares 3 3" xfId="90" xr:uid="{00000000-0005-0000-0000-0000C2010000}"/>
    <cellStyle name="Millares 3 3 2" xfId="271" xr:uid="{00000000-0005-0000-0000-0000C3010000}"/>
    <cellStyle name="Millares 3 3 2 2" xfId="638" xr:uid="{00000000-0005-0000-0000-0000C4010000}"/>
    <cellStyle name="Millares 3 3 2 2 2" xfId="1303" xr:uid="{70CB6377-A29E-4917-8CF6-FCAC4CB20275}"/>
    <cellStyle name="Millares 3 3 2 2 3" xfId="1943" xr:uid="{8280276A-D9A3-4515-9237-A04B82ABDCA4}"/>
    <cellStyle name="Millares 3 3 2 3" xfId="983" xr:uid="{84D19C7D-456E-4B67-A59D-6ACF2ACAF5D6}"/>
    <cellStyle name="Millares 3 3 2 4" xfId="1623" xr:uid="{9EC95CCD-0C83-4A78-ABA8-DC96323E8981}"/>
    <cellStyle name="Millares 3 3 3" xfId="458" xr:uid="{00000000-0005-0000-0000-0000C5010000}"/>
    <cellStyle name="Millares 3 3 3 2" xfId="1143" xr:uid="{0308430F-958A-4417-9E41-3CD780001FD5}"/>
    <cellStyle name="Millares 3 3 3 3" xfId="1783" xr:uid="{61064BC3-D003-450F-A4AB-D04BD4225A83}"/>
    <cellStyle name="Millares 3 3 4" xfId="823" xr:uid="{7D65ECEC-B4CB-4238-90B5-6FA2A9CD2FE0}"/>
    <cellStyle name="Millares 3 3 5" xfId="1463" xr:uid="{F3161C9A-977C-4396-BF97-2030C7593C1D}"/>
    <cellStyle name="Millares 3 4" xfId="125" xr:uid="{00000000-0005-0000-0000-0000C6010000}"/>
    <cellStyle name="Millares 3 4 2" xfId="306" xr:uid="{00000000-0005-0000-0000-0000C7010000}"/>
    <cellStyle name="Millares 3 4 2 2" xfId="673" xr:uid="{00000000-0005-0000-0000-0000C8010000}"/>
    <cellStyle name="Millares 3 4 2 2 2" xfId="1335" xr:uid="{84C29BF6-1D3F-45BF-B28B-2DDF8999ED92}"/>
    <cellStyle name="Millares 3 4 2 2 3" xfId="1975" xr:uid="{3F34E2A8-B635-42D1-BD12-F73AFD6A601E}"/>
    <cellStyle name="Millares 3 4 2 3" xfId="1015" xr:uid="{4370FBDE-E11E-409F-9C16-36C7D0BAB27C}"/>
    <cellStyle name="Millares 3 4 2 4" xfId="1655" xr:uid="{ACC97439-1F2B-4A61-B645-6759FA42E8B8}"/>
    <cellStyle name="Millares 3 4 3" xfId="493" xr:uid="{00000000-0005-0000-0000-0000C9010000}"/>
    <cellStyle name="Millares 3 4 3 2" xfId="1175" xr:uid="{0785C409-190D-4F59-963B-E6F11382AF1C}"/>
    <cellStyle name="Millares 3 4 3 3" xfId="1815" xr:uid="{4F253ACC-460C-47A0-9AF2-C814983ABEE1}"/>
    <cellStyle name="Millares 3 4 4" xfId="855" xr:uid="{C0D50B1B-D2C2-4B67-BA96-0B59048D0157}"/>
    <cellStyle name="Millares 3 4 5" xfId="1495" xr:uid="{35EAE039-AAA0-486F-9E39-28BC2C810257}"/>
    <cellStyle name="Millares 3 5" xfId="161" xr:uid="{00000000-0005-0000-0000-0000CA010000}"/>
    <cellStyle name="Millares 3 5 2" xfId="341" xr:uid="{00000000-0005-0000-0000-0000CB010000}"/>
    <cellStyle name="Millares 3 5 2 2" xfId="708" xr:uid="{00000000-0005-0000-0000-0000CC010000}"/>
    <cellStyle name="Millares 3 5 2 2 2" xfId="1367" xr:uid="{8BF489CC-8FB1-4B5C-8AE6-58E79DEA0064}"/>
    <cellStyle name="Millares 3 5 2 2 3" xfId="2007" xr:uid="{E89A81CD-4848-4DD2-A155-43924FDEF12F}"/>
    <cellStyle name="Millares 3 5 2 3" xfId="1047" xr:uid="{33FEE73E-1CCE-48B3-804D-913CFD2AC828}"/>
    <cellStyle name="Millares 3 5 2 4" xfId="1687" xr:uid="{3ABB72F2-75DF-40B5-B777-8A7FAA9D58AE}"/>
    <cellStyle name="Millares 3 5 3" xfId="528" xr:uid="{00000000-0005-0000-0000-0000CD010000}"/>
    <cellStyle name="Millares 3 5 3 2" xfId="1207" xr:uid="{0736EEDB-832D-474D-B4AC-CC27EC752B31}"/>
    <cellStyle name="Millares 3 5 3 3" xfId="1847" xr:uid="{AD6FFBEE-7FB2-4AF7-8A97-25FBC34F219C}"/>
    <cellStyle name="Millares 3 5 4" xfId="887" xr:uid="{E60CCAE6-A335-48ED-8385-EDE7B83561EB}"/>
    <cellStyle name="Millares 3 5 5" xfId="1527" xr:uid="{8CE06DC2-3501-46B7-9D09-3C43594A0CB9}"/>
    <cellStyle name="Millares 3 6" xfId="201" xr:uid="{00000000-0005-0000-0000-0000CE010000}"/>
    <cellStyle name="Millares 3 6 2" xfId="568" xr:uid="{00000000-0005-0000-0000-0000CF010000}"/>
    <cellStyle name="Millares 3 6 2 2" xfId="1239" xr:uid="{D3DE2C1D-EE80-4A50-A006-B5C873815E1D}"/>
    <cellStyle name="Millares 3 6 2 3" xfId="1879" xr:uid="{CE5C4A6C-0BD5-4DC2-BE73-3B7D589028F9}"/>
    <cellStyle name="Millares 3 6 3" xfId="919" xr:uid="{37B0E2E4-ACDD-479F-80C9-72F8A4C17BCB}"/>
    <cellStyle name="Millares 3 6 4" xfId="1559" xr:uid="{17D2FB49-AB17-4A59-AE6C-FAAFD8F53481}"/>
    <cellStyle name="Millares 3 7" xfId="388" xr:uid="{00000000-0005-0000-0000-0000D0010000}"/>
    <cellStyle name="Millares 3 7 2" xfId="1079" xr:uid="{4906225C-25A5-41ED-8A0B-BE2B8F022C9A}"/>
    <cellStyle name="Millares 3 7 3" xfId="1719" xr:uid="{181E3B1D-8422-4614-9DCB-FB4F0289FB87}"/>
    <cellStyle name="Millares 3 8" xfId="759" xr:uid="{964496B9-6115-4654-99D3-DE51EF167BAC}"/>
    <cellStyle name="Millares 3 9" xfId="1399" xr:uid="{ABBE7190-C7B5-48D4-B92A-B46168595D13}"/>
    <cellStyle name="Millares 30" xfId="45" xr:uid="{00000000-0005-0000-0000-0000D1010000}"/>
    <cellStyle name="Millares 30 2" xfId="80" xr:uid="{00000000-0005-0000-0000-0000D2010000}"/>
    <cellStyle name="Millares 30 2 2" xfId="261" xr:uid="{00000000-0005-0000-0000-0000D3010000}"/>
    <cellStyle name="Millares 30 2 2 2" xfId="628" xr:uid="{00000000-0005-0000-0000-0000D4010000}"/>
    <cellStyle name="Millares 30 2 2 2 2" xfId="1296" xr:uid="{00216AE9-3F0F-4A22-A11C-5302D157D56F}"/>
    <cellStyle name="Millares 30 2 2 2 3" xfId="1936" xr:uid="{3FBE1AD1-137F-4C8E-BE7B-E48F4AF3ED49}"/>
    <cellStyle name="Millares 30 2 2 3" xfId="976" xr:uid="{05C2AC1C-9581-4705-A130-A62AD26BEFFD}"/>
    <cellStyle name="Millares 30 2 2 4" xfId="1616" xr:uid="{D69427C5-2897-4121-9DAB-A0A77AF2F021}"/>
    <cellStyle name="Millares 30 2 3" xfId="448" xr:uid="{00000000-0005-0000-0000-0000D5010000}"/>
    <cellStyle name="Millares 30 2 3 2" xfId="1136" xr:uid="{512F0DF7-09B5-450E-BFA7-459821E12FBA}"/>
    <cellStyle name="Millares 30 2 3 3" xfId="1776" xr:uid="{D850EEF0-8EB1-4AC4-87E6-5549D5DAB864}"/>
    <cellStyle name="Millares 30 2 4" xfId="816" xr:uid="{0F35A970-E563-4FD9-B72B-1AD14278366D}"/>
    <cellStyle name="Millares 30 2 5" xfId="1456" xr:uid="{58B2576E-CF1B-465E-9912-C7A09048A3C4}"/>
    <cellStyle name="Millares 30 3" xfId="115" xr:uid="{00000000-0005-0000-0000-0000D6010000}"/>
    <cellStyle name="Millares 30 3 2" xfId="296" xr:uid="{00000000-0005-0000-0000-0000D7010000}"/>
    <cellStyle name="Millares 30 3 2 2" xfId="663" xr:uid="{00000000-0005-0000-0000-0000D8010000}"/>
    <cellStyle name="Millares 30 3 2 2 2" xfId="1328" xr:uid="{D9B35417-CE36-4217-8B31-7462CFB2A404}"/>
    <cellStyle name="Millares 30 3 2 2 3" xfId="1968" xr:uid="{3E682E7C-81E7-4362-9C98-6D0A44846451}"/>
    <cellStyle name="Millares 30 3 2 3" xfId="1008" xr:uid="{2AF81107-2508-42D3-B920-666C7B51826B}"/>
    <cellStyle name="Millares 30 3 2 4" xfId="1648" xr:uid="{1BAD9067-9C24-4168-946C-C7AC64D57C27}"/>
    <cellStyle name="Millares 30 3 3" xfId="483" xr:uid="{00000000-0005-0000-0000-0000D9010000}"/>
    <cellStyle name="Millares 30 3 3 2" xfId="1168" xr:uid="{8F1F6872-019A-44DE-A8BE-E7A1089BAC5A}"/>
    <cellStyle name="Millares 30 3 3 3" xfId="1808" xr:uid="{E19AD1AA-1CDD-4606-A165-29FD80A6C4AA}"/>
    <cellStyle name="Millares 30 3 4" xfId="848" xr:uid="{BA294CC3-D218-4D12-8A0E-B2A52948301E}"/>
    <cellStyle name="Millares 30 3 5" xfId="1488" xr:uid="{3BB88575-E157-4183-9EA4-01F7AF34A6E4}"/>
    <cellStyle name="Millares 30 4" xfId="150" xr:uid="{00000000-0005-0000-0000-0000DA010000}"/>
    <cellStyle name="Millares 30 4 2" xfId="331" xr:uid="{00000000-0005-0000-0000-0000DB010000}"/>
    <cellStyle name="Millares 30 4 2 2" xfId="698" xr:uid="{00000000-0005-0000-0000-0000DC010000}"/>
    <cellStyle name="Millares 30 4 2 2 2" xfId="1360" xr:uid="{3FE551D3-BAE3-46C6-94DE-ED49D3799BE4}"/>
    <cellStyle name="Millares 30 4 2 2 3" xfId="2000" xr:uid="{99477D26-46FD-41DA-94BE-A4D76FAF18EC}"/>
    <cellStyle name="Millares 30 4 2 3" xfId="1040" xr:uid="{EF74FD77-CEF6-4C6E-83BC-C054FD7531BD}"/>
    <cellStyle name="Millares 30 4 2 4" xfId="1680" xr:uid="{DFA703CC-7179-402F-A3AB-A8C73B2A27B9}"/>
    <cellStyle name="Millares 30 4 3" xfId="518" xr:uid="{00000000-0005-0000-0000-0000DD010000}"/>
    <cellStyle name="Millares 30 4 3 2" xfId="1200" xr:uid="{307BC9E9-14B4-40B0-90BD-07EFAC352B5C}"/>
    <cellStyle name="Millares 30 4 3 3" xfId="1840" xr:uid="{83BA9FA7-2C85-424D-9B6B-4114DF697F1F}"/>
    <cellStyle name="Millares 30 4 4" xfId="880" xr:uid="{DA7C3C8A-F463-4C2B-B612-55EBBECEFC3A}"/>
    <cellStyle name="Millares 30 4 5" xfId="1520" xr:uid="{993ADC39-04A1-4FBA-BEA0-F763A9458142}"/>
    <cellStyle name="Millares 30 5" xfId="186" xr:uid="{00000000-0005-0000-0000-0000DE010000}"/>
    <cellStyle name="Millares 30 5 2" xfId="366" xr:uid="{00000000-0005-0000-0000-0000DF010000}"/>
    <cellStyle name="Millares 30 5 2 2" xfId="733" xr:uid="{00000000-0005-0000-0000-0000E0010000}"/>
    <cellStyle name="Millares 30 5 2 2 2" xfId="1392" xr:uid="{D997D797-7F40-4528-9785-D8717A4D51DF}"/>
    <cellStyle name="Millares 30 5 2 2 3" xfId="2032" xr:uid="{2B99B5D4-1995-4261-A262-87240538A581}"/>
    <cellStyle name="Millares 30 5 2 3" xfId="1072" xr:uid="{CCF06E86-7D16-4445-BAFD-7E086F77F03B}"/>
    <cellStyle name="Millares 30 5 2 4" xfId="1712" xr:uid="{B6137958-6DFD-4798-9D59-D638AA53B462}"/>
    <cellStyle name="Millares 30 5 3" xfId="553" xr:uid="{00000000-0005-0000-0000-0000E1010000}"/>
    <cellStyle name="Millares 30 5 3 2" xfId="1232" xr:uid="{1D4F5DC2-92BC-417D-96AB-068CA1B3ADBB}"/>
    <cellStyle name="Millares 30 5 3 3" xfId="1872" xr:uid="{193A5268-0E88-4853-9949-34FFD8C640CE}"/>
    <cellStyle name="Millares 30 5 4" xfId="912" xr:uid="{DBAD4CD1-5C36-4448-9AFF-3CE6BF870FD9}"/>
    <cellStyle name="Millares 30 5 5" xfId="1552" xr:uid="{5BBCA019-DA12-4EB5-A774-807B691B66C2}"/>
    <cellStyle name="Millares 30 6" xfId="226" xr:uid="{00000000-0005-0000-0000-0000E2010000}"/>
    <cellStyle name="Millares 30 6 2" xfId="593" xr:uid="{00000000-0005-0000-0000-0000E3010000}"/>
    <cellStyle name="Millares 30 6 2 2" xfId="1264" xr:uid="{5EAB31DE-C5A1-4C9C-9D0E-9E919B30EE63}"/>
    <cellStyle name="Millares 30 6 2 3" xfId="1904" xr:uid="{63345633-347F-47EA-BF22-F6878DC75B18}"/>
    <cellStyle name="Millares 30 6 3" xfId="944" xr:uid="{849CC6F1-508F-419E-81E3-3A9F5DACAA09}"/>
    <cellStyle name="Millares 30 6 4" xfId="1584" xr:uid="{B6E00A1C-8FCB-4215-9754-E77A331C0480}"/>
    <cellStyle name="Millares 30 7" xfId="413" xr:uid="{00000000-0005-0000-0000-0000E4010000}"/>
    <cellStyle name="Millares 30 7 2" xfId="1104" xr:uid="{5F26B9EA-9C06-456B-B779-372FD2D71AC4}"/>
    <cellStyle name="Millares 30 7 3" xfId="1744" xr:uid="{017BBA31-785C-4749-9872-28F8667D34D9}"/>
    <cellStyle name="Millares 30 8" xfId="784" xr:uid="{B5A2F91E-AD31-48F4-886A-C7F5C2F86FC4}"/>
    <cellStyle name="Millares 30 9" xfId="1424" xr:uid="{C95B06DD-47FC-479F-AFCB-17FB1B0BEE3F}"/>
    <cellStyle name="Millares 31" xfId="46" xr:uid="{00000000-0005-0000-0000-0000E5010000}"/>
    <cellStyle name="Millares 31 2" xfId="81" xr:uid="{00000000-0005-0000-0000-0000E6010000}"/>
    <cellStyle name="Millares 31 2 2" xfId="262" xr:uid="{00000000-0005-0000-0000-0000E7010000}"/>
    <cellStyle name="Millares 31 2 2 2" xfId="629" xr:uid="{00000000-0005-0000-0000-0000E8010000}"/>
    <cellStyle name="Millares 31 2 2 2 2" xfId="1297" xr:uid="{F12DC24F-9347-4F79-A4CD-5C07A68A0AC2}"/>
    <cellStyle name="Millares 31 2 2 2 3" xfId="1937" xr:uid="{B97D0E69-7708-49D2-BDAB-80F2D9438E88}"/>
    <cellStyle name="Millares 31 2 2 3" xfId="977" xr:uid="{DECB0523-B33A-4C0B-86C0-415502F5CEFF}"/>
    <cellStyle name="Millares 31 2 2 4" xfId="1617" xr:uid="{C1DE1558-8F1A-4FA9-8613-4F95E096EFD1}"/>
    <cellStyle name="Millares 31 2 3" xfId="449" xr:uid="{00000000-0005-0000-0000-0000E9010000}"/>
    <cellStyle name="Millares 31 2 3 2" xfId="1137" xr:uid="{52D2198B-CDB2-477F-BD97-CEB1230CEB8B}"/>
    <cellStyle name="Millares 31 2 3 3" xfId="1777" xr:uid="{8E0EB269-8546-4A9E-8641-401A80972254}"/>
    <cellStyle name="Millares 31 2 4" xfId="817" xr:uid="{2B84BF68-F3D1-4EB7-B58C-C319AE20B246}"/>
    <cellStyle name="Millares 31 2 5" xfId="1457" xr:uid="{F7E6B5EE-EE51-4960-B797-704D58E4EAD3}"/>
    <cellStyle name="Millares 31 3" xfId="116" xr:uid="{00000000-0005-0000-0000-0000EA010000}"/>
    <cellStyle name="Millares 31 3 2" xfId="297" xr:uid="{00000000-0005-0000-0000-0000EB010000}"/>
    <cellStyle name="Millares 31 3 2 2" xfId="664" xr:uid="{00000000-0005-0000-0000-0000EC010000}"/>
    <cellStyle name="Millares 31 3 2 2 2" xfId="1329" xr:uid="{A471FDC6-D3FA-4B64-95DB-773F6CFFF005}"/>
    <cellStyle name="Millares 31 3 2 2 3" xfId="1969" xr:uid="{AE217048-6728-4BF1-B779-B91157CA11AC}"/>
    <cellStyle name="Millares 31 3 2 3" xfId="1009" xr:uid="{EEA93A26-752C-4958-B5A8-B1D1846F1163}"/>
    <cellStyle name="Millares 31 3 2 4" xfId="1649" xr:uid="{F713EFB0-BBA6-4850-BC40-AAA6D0F788B5}"/>
    <cellStyle name="Millares 31 3 3" xfId="484" xr:uid="{00000000-0005-0000-0000-0000ED010000}"/>
    <cellStyle name="Millares 31 3 3 2" xfId="1169" xr:uid="{E73DA24B-BDBF-4B82-BA5D-ABAA22DBAA7C}"/>
    <cellStyle name="Millares 31 3 3 3" xfId="1809" xr:uid="{A54B9FD0-6DE3-495A-84DA-AAFF06664CC4}"/>
    <cellStyle name="Millares 31 3 4" xfId="849" xr:uid="{9C2E33C0-A9FC-4F8F-8EB0-B54B6F5B3093}"/>
    <cellStyle name="Millares 31 3 5" xfId="1489" xr:uid="{3EBBFFC0-ECBA-432C-AB9F-307B96013B23}"/>
    <cellStyle name="Millares 31 4" xfId="151" xr:uid="{00000000-0005-0000-0000-0000EE010000}"/>
    <cellStyle name="Millares 31 4 2" xfId="332" xr:uid="{00000000-0005-0000-0000-0000EF010000}"/>
    <cellStyle name="Millares 31 4 2 2" xfId="699" xr:uid="{00000000-0005-0000-0000-0000F0010000}"/>
    <cellStyle name="Millares 31 4 2 2 2" xfId="1361" xr:uid="{617CFAA0-60EC-4554-B51E-18495CC478FB}"/>
    <cellStyle name="Millares 31 4 2 2 3" xfId="2001" xr:uid="{C3916906-1546-4515-96EC-37D09B267FDF}"/>
    <cellStyle name="Millares 31 4 2 3" xfId="1041" xr:uid="{6401B42E-1103-44FB-BC69-13797AA4AED1}"/>
    <cellStyle name="Millares 31 4 2 4" xfId="1681" xr:uid="{15E336DF-185B-4AF2-A1B7-DB15D1D14C95}"/>
    <cellStyle name="Millares 31 4 3" xfId="519" xr:uid="{00000000-0005-0000-0000-0000F1010000}"/>
    <cellStyle name="Millares 31 4 3 2" xfId="1201" xr:uid="{4A793F85-1ABF-4F10-A232-7D6BB437F655}"/>
    <cellStyle name="Millares 31 4 3 3" xfId="1841" xr:uid="{3E493DEA-B99C-49BF-84A2-A6AF8603278F}"/>
    <cellStyle name="Millares 31 4 4" xfId="881" xr:uid="{F1C57C4F-84E8-4B9B-9CD9-AF3FDCEE7EC8}"/>
    <cellStyle name="Millares 31 4 5" xfId="1521" xr:uid="{155677DA-71C5-4540-92C6-8E4D5CE6F936}"/>
    <cellStyle name="Millares 31 5" xfId="187" xr:uid="{00000000-0005-0000-0000-0000F2010000}"/>
    <cellStyle name="Millares 31 5 2" xfId="367" xr:uid="{00000000-0005-0000-0000-0000F3010000}"/>
    <cellStyle name="Millares 31 5 2 2" xfId="734" xr:uid="{00000000-0005-0000-0000-0000F4010000}"/>
    <cellStyle name="Millares 31 5 2 2 2" xfId="1393" xr:uid="{689D7824-A907-4DCF-AC20-04EC92D6A9B6}"/>
    <cellStyle name="Millares 31 5 2 2 3" xfId="2033" xr:uid="{119DF573-4DC9-42D8-9234-B72640BF320F}"/>
    <cellStyle name="Millares 31 5 2 3" xfId="1073" xr:uid="{E64F317B-A963-497D-B135-B9A5E25C98D7}"/>
    <cellStyle name="Millares 31 5 2 4" xfId="1713" xr:uid="{D43D7F16-06A2-4DDA-B293-D2AA8C55CE37}"/>
    <cellStyle name="Millares 31 5 3" xfId="554" xr:uid="{00000000-0005-0000-0000-0000F5010000}"/>
    <cellStyle name="Millares 31 5 3 2" xfId="1233" xr:uid="{1F250790-D678-450D-93AF-AE8952C99495}"/>
    <cellStyle name="Millares 31 5 3 3" xfId="1873" xr:uid="{CE8D5D33-6EAC-46F9-9534-C1C1ED0237C8}"/>
    <cellStyle name="Millares 31 5 4" xfId="913" xr:uid="{E7404D7A-3BA8-48CA-BAF3-24C8689B1C45}"/>
    <cellStyle name="Millares 31 5 5" xfId="1553" xr:uid="{E5A94304-BA77-495D-85D2-94AEBD6A316E}"/>
    <cellStyle name="Millares 31 6" xfId="227" xr:uid="{00000000-0005-0000-0000-0000F6010000}"/>
    <cellStyle name="Millares 31 6 2" xfId="594" xr:uid="{00000000-0005-0000-0000-0000F7010000}"/>
    <cellStyle name="Millares 31 6 2 2" xfId="1265" xr:uid="{7F071636-F8E7-405B-82C9-FB7998C16D7E}"/>
    <cellStyle name="Millares 31 6 2 3" xfId="1905" xr:uid="{2B6BA4C1-D2DD-49F2-8FAD-BCA09FCA0B6F}"/>
    <cellStyle name="Millares 31 6 3" xfId="945" xr:uid="{4A1A42EA-7F09-435F-88A8-950D9BA4AACD}"/>
    <cellStyle name="Millares 31 6 4" xfId="1585" xr:uid="{3E77827F-B0C9-4EA6-A260-ACD28AEE17FC}"/>
    <cellStyle name="Millares 31 7" xfId="414" xr:uid="{00000000-0005-0000-0000-0000F8010000}"/>
    <cellStyle name="Millares 31 7 2" xfId="1105" xr:uid="{6D7B32DB-56C3-4A38-AD31-B4EEF7DCE6C5}"/>
    <cellStyle name="Millares 31 7 3" xfId="1745" xr:uid="{4CA70AF4-477D-4316-A466-F4754A50C1D9}"/>
    <cellStyle name="Millares 31 8" xfId="785" xr:uid="{A0D77D33-F64E-4240-A627-312105F9AF5D}"/>
    <cellStyle name="Millares 31 9" xfId="1425" xr:uid="{0EDDDD19-882B-4BB6-8775-FAA64A67F78F}"/>
    <cellStyle name="Millares 32" xfId="47" xr:uid="{00000000-0005-0000-0000-0000F9010000}"/>
    <cellStyle name="Millares 32 2" xfId="82" xr:uid="{00000000-0005-0000-0000-0000FA010000}"/>
    <cellStyle name="Millares 32 2 2" xfId="263" xr:uid="{00000000-0005-0000-0000-0000FB010000}"/>
    <cellStyle name="Millares 32 2 2 2" xfId="630" xr:uid="{00000000-0005-0000-0000-0000FC010000}"/>
    <cellStyle name="Millares 32 2 2 2 2" xfId="1298" xr:uid="{8225D4EE-59B9-4CD6-9405-A94CC4F586A7}"/>
    <cellStyle name="Millares 32 2 2 2 3" xfId="1938" xr:uid="{F2769393-A1C0-4760-945F-131FB2B4270E}"/>
    <cellStyle name="Millares 32 2 2 3" xfId="978" xr:uid="{4D32D1B3-4700-42F5-AE52-84D3A4A9E168}"/>
    <cellStyle name="Millares 32 2 2 4" xfId="1618" xr:uid="{CE3D3BF5-7C20-4C5A-8DA8-C0783BF92E46}"/>
    <cellStyle name="Millares 32 2 3" xfId="450" xr:uid="{00000000-0005-0000-0000-0000FD010000}"/>
    <cellStyle name="Millares 32 2 3 2" xfId="1138" xr:uid="{C8CD931E-1A99-4EF5-A747-E6F02F61F901}"/>
    <cellStyle name="Millares 32 2 3 3" xfId="1778" xr:uid="{4A10EE1B-D945-442B-8A96-2C4955F8DDC7}"/>
    <cellStyle name="Millares 32 2 4" xfId="818" xr:uid="{B492E524-D626-41F1-A420-DE70B7CAC29F}"/>
    <cellStyle name="Millares 32 2 5" xfId="1458" xr:uid="{A5C27B7A-C5F6-47D8-B954-E7F565358EA3}"/>
    <cellStyle name="Millares 32 3" xfId="117" xr:uid="{00000000-0005-0000-0000-0000FE010000}"/>
    <cellStyle name="Millares 32 3 2" xfId="298" xr:uid="{00000000-0005-0000-0000-0000FF010000}"/>
    <cellStyle name="Millares 32 3 2 2" xfId="665" xr:uid="{00000000-0005-0000-0000-000000020000}"/>
    <cellStyle name="Millares 32 3 2 2 2" xfId="1330" xr:uid="{AE3DC982-2A08-453B-92B1-6CDF03E29256}"/>
    <cellStyle name="Millares 32 3 2 2 3" xfId="1970" xr:uid="{75974335-A8B3-48E7-B537-76A1FC452329}"/>
    <cellStyle name="Millares 32 3 2 3" xfId="1010" xr:uid="{9A03999C-340E-4A33-AB8F-37D4E747A90E}"/>
    <cellStyle name="Millares 32 3 2 4" xfId="1650" xr:uid="{F7F50505-91E0-4748-8C99-1DC6F9DDDD43}"/>
    <cellStyle name="Millares 32 3 3" xfId="485" xr:uid="{00000000-0005-0000-0000-000001020000}"/>
    <cellStyle name="Millares 32 3 3 2" xfId="1170" xr:uid="{48E549EC-01AB-4E2B-8E4E-01261E962BA9}"/>
    <cellStyle name="Millares 32 3 3 3" xfId="1810" xr:uid="{EA63AACC-5AA7-444C-8D52-3C5BCEC52806}"/>
    <cellStyle name="Millares 32 3 4" xfId="850" xr:uid="{B2947478-785B-4CB0-A6AC-57808EBBCC9A}"/>
    <cellStyle name="Millares 32 3 5" xfId="1490" xr:uid="{BFC78CF7-3446-4B64-AFE4-53F3C98B64E9}"/>
    <cellStyle name="Millares 32 4" xfId="152" xr:uid="{00000000-0005-0000-0000-000002020000}"/>
    <cellStyle name="Millares 32 4 2" xfId="333" xr:uid="{00000000-0005-0000-0000-000003020000}"/>
    <cellStyle name="Millares 32 4 2 2" xfId="700" xr:uid="{00000000-0005-0000-0000-000004020000}"/>
    <cellStyle name="Millares 32 4 2 2 2" xfId="1362" xr:uid="{CE9B28E5-BFB0-479F-9A90-BFCBE8F4A6D8}"/>
    <cellStyle name="Millares 32 4 2 2 3" xfId="2002" xr:uid="{8B37FCFE-5309-48F5-BE36-FBE1F71B7244}"/>
    <cellStyle name="Millares 32 4 2 3" xfId="1042" xr:uid="{6085BC87-DC2E-4166-84FC-54428F7BBEC2}"/>
    <cellStyle name="Millares 32 4 2 4" xfId="1682" xr:uid="{751407AC-E313-4F26-8C74-C48DF4BFB620}"/>
    <cellStyle name="Millares 32 4 3" xfId="520" xr:uid="{00000000-0005-0000-0000-000005020000}"/>
    <cellStyle name="Millares 32 4 3 2" xfId="1202" xr:uid="{970E24BB-9C8A-476C-A206-2B463B48CD92}"/>
    <cellStyle name="Millares 32 4 3 3" xfId="1842" xr:uid="{FD22678B-7362-4755-9FEE-45E4E4659BDC}"/>
    <cellStyle name="Millares 32 4 4" xfId="882" xr:uid="{FC619508-2032-473F-B3CE-8E48F82ACD0A}"/>
    <cellStyle name="Millares 32 4 5" xfId="1522" xr:uid="{ED0FB761-EB4A-409D-9A74-3C04045446EE}"/>
    <cellStyle name="Millares 32 5" xfId="188" xr:uid="{00000000-0005-0000-0000-000006020000}"/>
    <cellStyle name="Millares 32 5 2" xfId="368" xr:uid="{00000000-0005-0000-0000-000007020000}"/>
    <cellStyle name="Millares 32 5 2 2" xfId="735" xr:uid="{00000000-0005-0000-0000-000008020000}"/>
    <cellStyle name="Millares 32 5 2 2 2" xfId="1394" xr:uid="{945DBE59-F60A-4FCB-ABC0-92BA057FC1AB}"/>
    <cellStyle name="Millares 32 5 2 2 3" xfId="2034" xr:uid="{9F9A65ED-7DBC-4A28-A324-DFD16F04B60E}"/>
    <cellStyle name="Millares 32 5 2 3" xfId="1074" xr:uid="{C83109AF-5C15-4A18-A104-7DDD274D2E81}"/>
    <cellStyle name="Millares 32 5 2 4" xfId="1714" xr:uid="{75D54C46-1B3B-423F-9FA7-1CB9E2C61E7A}"/>
    <cellStyle name="Millares 32 5 3" xfId="555" xr:uid="{00000000-0005-0000-0000-000009020000}"/>
    <cellStyle name="Millares 32 5 3 2" xfId="1234" xr:uid="{36FA87F9-8D36-4F24-9555-4FB92DD118CA}"/>
    <cellStyle name="Millares 32 5 3 3" xfId="1874" xr:uid="{E927F955-A280-4960-9075-A2B271B50292}"/>
    <cellStyle name="Millares 32 5 4" xfId="914" xr:uid="{7712CDCB-8BF7-4C77-841A-E607B6C24847}"/>
    <cellStyle name="Millares 32 5 5" xfId="1554" xr:uid="{8622B958-1806-44EE-A2C1-AD9D5BF69820}"/>
    <cellStyle name="Millares 32 6" xfId="228" xr:uid="{00000000-0005-0000-0000-00000A020000}"/>
    <cellStyle name="Millares 32 6 2" xfId="595" xr:uid="{00000000-0005-0000-0000-00000B020000}"/>
    <cellStyle name="Millares 32 6 2 2" xfId="1266" xr:uid="{69CCC8B6-F5E6-48A9-82E5-D4BF7DDF07D5}"/>
    <cellStyle name="Millares 32 6 2 3" xfId="1906" xr:uid="{4343932D-3A17-407D-B79E-F80E27BC7FE1}"/>
    <cellStyle name="Millares 32 6 3" xfId="946" xr:uid="{3E4F14D2-1253-4644-9468-E6E97EA50DFF}"/>
    <cellStyle name="Millares 32 6 4" xfId="1586" xr:uid="{675DB68A-7BAE-4F84-B346-50A586303D92}"/>
    <cellStyle name="Millares 32 7" xfId="415" xr:uid="{00000000-0005-0000-0000-00000C020000}"/>
    <cellStyle name="Millares 32 7 2" xfId="1106" xr:uid="{F488D17E-68B1-40F3-8C5B-8F7752C084A0}"/>
    <cellStyle name="Millares 32 7 3" xfId="1746" xr:uid="{211C4DB3-179E-4746-AD70-B88CFF044326}"/>
    <cellStyle name="Millares 32 8" xfId="786" xr:uid="{D0DAFE02-F085-4E22-910B-FA398DE843AA}"/>
    <cellStyle name="Millares 32 9" xfId="1426" xr:uid="{BFA8645A-0D8B-4B99-8E46-3940C3CEA496}"/>
    <cellStyle name="Millares 4" xfId="22" xr:uid="{00000000-0005-0000-0000-00000D020000}"/>
    <cellStyle name="Millares 4 2" xfId="57" xr:uid="{00000000-0005-0000-0000-00000E020000}"/>
    <cellStyle name="Millares 4 2 2" xfId="238" xr:uid="{00000000-0005-0000-0000-00000F020000}"/>
    <cellStyle name="Millares 4 2 2 2" xfId="605" xr:uid="{00000000-0005-0000-0000-000010020000}"/>
    <cellStyle name="Millares 4 2 2 2 2" xfId="1273" xr:uid="{C9C6899F-321E-49DB-88A9-B14C6274299A}"/>
    <cellStyle name="Millares 4 2 2 2 3" xfId="1913" xr:uid="{07446D2C-841A-4FFB-B486-EB261966659C}"/>
    <cellStyle name="Millares 4 2 2 3" xfId="953" xr:uid="{96FE22F8-AB69-4F2D-A6C8-BA00A47A947E}"/>
    <cellStyle name="Millares 4 2 2 4" xfId="1593" xr:uid="{2076C85B-32AA-49A3-8CA6-DE484DA5C0DF}"/>
    <cellStyle name="Millares 4 2 3" xfId="425" xr:uid="{00000000-0005-0000-0000-000011020000}"/>
    <cellStyle name="Millares 4 2 3 2" xfId="1113" xr:uid="{67321448-5FBE-4F2E-B86F-4BC96FF950F9}"/>
    <cellStyle name="Millares 4 2 3 3" xfId="1753" xr:uid="{2790D9FE-28C6-45E7-B47D-9AC264B43A49}"/>
    <cellStyle name="Millares 4 2 4" xfId="793" xr:uid="{64A44322-7EDA-4458-A2B4-537E2DE20E64}"/>
    <cellStyle name="Millares 4 2 5" xfId="1433" xr:uid="{2DE870BB-7089-41FD-8433-E699069B418A}"/>
    <cellStyle name="Millares 4 3" xfId="92" xr:uid="{00000000-0005-0000-0000-000012020000}"/>
    <cellStyle name="Millares 4 3 2" xfId="273" xr:uid="{00000000-0005-0000-0000-000013020000}"/>
    <cellStyle name="Millares 4 3 2 2" xfId="640" xr:uid="{00000000-0005-0000-0000-000014020000}"/>
    <cellStyle name="Millares 4 3 2 2 2" xfId="1305" xr:uid="{BB992D66-B341-4A18-91AE-107A2662854C}"/>
    <cellStyle name="Millares 4 3 2 2 3" xfId="1945" xr:uid="{C49C5EFD-1E5D-4907-B5AE-4C08BD6F45EB}"/>
    <cellStyle name="Millares 4 3 2 3" xfId="985" xr:uid="{6B9EBBEE-780F-4C9C-9214-7CC8064CAB5A}"/>
    <cellStyle name="Millares 4 3 2 4" xfId="1625" xr:uid="{6BC42DE0-22B2-4C72-9147-A3E889BD1FB5}"/>
    <cellStyle name="Millares 4 3 3" xfId="460" xr:uid="{00000000-0005-0000-0000-000015020000}"/>
    <cellStyle name="Millares 4 3 3 2" xfId="1145" xr:uid="{4679E8BD-5793-4CEB-93C6-41373043576C}"/>
    <cellStyle name="Millares 4 3 3 3" xfId="1785" xr:uid="{82A92B3A-9A74-47F3-897C-7865FA334A06}"/>
    <cellStyle name="Millares 4 3 4" xfId="825" xr:uid="{46CF2A1E-6407-4FF8-943A-C6E7A44C5D39}"/>
    <cellStyle name="Millares 4 3 5" xfId="1465" xr:uid="{E1CBE2F4-A775-4E5C-9D76-1B59FF7E5A72}"/>
    <cellStyle name="Millares 4 4" xfId="127" xr:uid="{00000000-0005-0000-0000-000016020000}"/>
    <cellStyle name="Millares 4 4 2" xfId="308" xr:uid="{00000000-0005-0000-0000-000017020000}"/>
    <cellStyle name="Millares 4 4 2 2" xfId="675" xr:uid="{00000000-0005-0000-0000-000018020000}"/>
    <cellStyle name="Millares 4 4 2 2 2" xfId="1337" xr:uid="{B58A2D06-8D6D-4BD6-8EA1-7E250B7B4243}"/>
    <cellStyle name="Millares 4 4 2 2 3" xfId="1977" xr:uid="{EA279473-2844-4216-A51D-8EC542E9D813}"/>
    <cellStyle name="Millares 4 4 2 3" xfId="1017" xr:uid="{580C980A-562D-43BE-A371-52BD68114A92}"/>
    <cellStyle name="Millares 4 4 2 4" xfId="1657" xr:uid="{BD0705A9-A417-42FD-A4BD-AF6423E63FE2}"/>
    <cellStyle name="Millares 4 4 3" xfId="495" xr:uid="{00000000-0005-0000-0000-000019020000}"/>
    <cellStyle name="Millares 4 4 3 2" xfId="1177" xr:uid="{AFA707FF-67C1-45D8-9377-2C679CFF0C49}"/>
    <cellStyle name="Millares 4 4 3 3" xfId="1817" xr:uid="{3F8138CF-1C31-49B8-99FE-6AD9CA776DF3}"/>
    <cellStyle name="Millares 4 4 4" xfId="857" xr:uid="{0FD74770-71A8-421B-BDB1-ACD2AD8C665C}"/>
    <cellStyle name="Millares 4 4 5" xfId="1497" xr:uid="{3B4FD0AF-7612-4C3A-8E64-4F13D690AC32}"/>
    <cellStyle name="Millares 4 5" xfId="163" xr:uid="{00000000-0005-0000-0000-00001A020000}"/>
    <cellStyle name="Millares 4 5 2" xfId="343" xr:uid="{00000000-0005-0000-0000-00001B020000}"/>
    <cellStyle name="Millares 4 5 2 2" xfId="710" xr:uid="{00000000-0005-0000-0000-00001C020000}"/>
    <cellStyle name="Millares 4 5 2 2 2" xfId="1369" xr:uid="{77146747-18A0-4928-97B6-9960B463BD6E}"/>
    <cellStyle name="Millares 4 5 2 2 3" xfId="2009" xr:uid="{789B79B3-2D87-4F68-A8DB-15493078DD91}"/>
    <cellStyle name="Millares 4 5 2 3" xfId="1049" xr:uid="{4768177C-ACBD-436C-8DE6-3ED88E36D994}"/>
    <cellStyle name="Millares 4 5 2 4" xfId="1689" xr:uid="{A34C061E-3A20-4294-9167-E4B2564FA180}"/>
    <cellStyle name="Millares 4 5 3" xfId="530" xr:uid="{00000000-0005-0000-0000-00001D020000}"/>
    <cellStyle name="Millares 4 5 3 2" xfId="1209" xr:uid="{94AEA69E-0E61-4BFE-86F1-032B77C1EF1B}"/>
    <cellStyle name="Millares 4 5 3 3" xfId="1849" xr:uid="{62066320-FB94-44FB-87E9-77395EC33F3D}"/>
    <cellStyle name="Millares 4 5 4" xfId="889" xr:uid="{46573DF7-FA99-4E28-97CA-C48C83E973F3}"/>
    <cellStyle name="Millares 4 5 5" xfId="1529" xr:uid="{18ED7CFF-9593-4CDC-985F-F5B9458513B2}"/>
    <cellStyle name="Millares 4 6" xfId="203" xr:uid="{00000000-0005-0000-0000-00001E020000}"/>
    <cellStyle name="Millares 4 6 2" xfId="570" xr:uid="{00000000-0005-0000-0000-00001F020000}"/>
    <cellStyle name="Millares 4 6 2 2" xfId="1241" xr:uid="{1D935CB2-8D21-4FA7-BF8D-EDE7E626FA9C}"/>
    <cellStyle name="Millares 4 6 2 3" xfId="1881" xr:uid="{C09D58BD-C4F7-41AD-A0E2-4602DC74EAE6}"/>
    <cellStyle name="Millares 4 6 3" xfId="921" xr:uid="{089956B8-0C50-4FE3-B6DF-6A05D934C41A}"/>
    <cellStyle name="Millares 4 6 4" xfId="1561" xr:uid="{AEFE159B-CA0D-4F75-A39F-57A81D5A216F}"/>
    <cellStyle name="Millares 4 7" xfId="390" xr:uid="{00000000-0005-0000-0000-000020020000}"/>
    <cellStyle name="Millares 4 7 2" xfId="1081" xr:uid="{118AF807-2531-41C0-BA04-554BDCF6EE92}"/>
    <cellStyle name="Millares 4 7 3" xfId="1721" xr:uid="{8C70BCC1-AADA-4D9B-BE02-9F460C27910A}"/>
    <cellStyle name="Millares 4 8" xfId="761" xr:uid="{1392755A-AC25-4730-8335-9653253AC72D}"/>
    <cellStyle name="Millares 4 9" xfId="1401" xr:uid="{D80333F5-4753-4911-A9FC-798AA853F4CC}"/>
    <cellStyle name="Millares 5" xfId="23" xr:uid="{00000000-0005-0000-0000-000021020000}"/>
    <cellStyle name="Millares 5 2" xfId="58" xr:uid="{00000000-0005-0000-0000-000022020000}"/>
    <cellStyle name="Millares 5 2 2" xfId="239" xr:uid="{00000000-0005-0000-0000-000023020000}"/>
    <cellStyle name="Millares 5 2 2 2" xfId="606" xr:uid="{00000000-0005-0000-0000-000024020000}"/>
    <cellStyle name="Millares 5 2 2 2 2" xfId="1274" xr:uid="{D84A7E88-4BB4-4D8B-A854-08C7155F5930}"/>
    <cellStyle name="Millares 5 2 2 2 3" xfId="1914" xr:uid="{A4E40B1D-17AF-4D3A-A255-8E7CAFB8C5CC}"/>
    <cellStyle name="Millares 5 2 2 3" xfId="954" xr:uid="{1D5831AD-8A60-4052-9C1E-7C7910790D37}"/>
    <cellStyle name="Millares 5 2 2 4" xfId="1594" xr:uid="{1053D365-3B90-4814-84DE-724740393FA5}"/>
    <cellStyle name="Millares 5 2 3" xfId="426" xr:uid="{00000000-0005-0000-0000-000025020000}"/>
    <cellStyle name="Millares 5 2 3 2" xfId="1114" xr:uid="{08E6CE9F-78DC-4354-BAF0-7EF216B64998}"/>
    <cellStyle name="Millares 5 2 3 3" xfId="1754" xr:uid="{EEA49AEC-7343-44E7-8B06-84691D98A864}"/>
    <cellStyle name="Millares 5 2 4" xfId="794" xr:uid="{69E3B6A2-92A7-4F0F-935C-10D6DB732123}"/>
    <cellStyle name="Millares 5 2 5" xfId="1434" xr:uid="{4EF96857-F41F-416F-B2F6-02D6508149CC}"/>
    <cellStyle name="Millares 5 3" xfId="93" xr:uid="{00000000-0005-0000-0000-000026020000}"/>
    <cellStyle name="Millares 5 3 2" xfId="274" xr:uid="{00000000-0005-0000-0000-000027020000}"/>
    <cellStyle name="Millares 5 3 2 2" xfId="641" xr:uid="{00000000-0005-0000-0000-000028020000}"/>
    <cellStyle name="Millares 5 3 2 2 2" xfId="1306" xr:uid="{2A49BD6E-9EB1-4D15-90F6-0BE7BAB39166}"/>
    <cellStyle name="Millares 5 3 2 2 3" xfId="1946" xr:uid="{FFEB4525-18DE-4136-A004-58AE14D6725F}"/>
    <cellStyle name="Millares 5 3 2 3" xfId="986" xr:uid="{0D926470-FA9C-4DE3-BA91-FF2EDC3B9CFA}"/>
    <cellStyle name="Millares 5 3 2 4" xfId="1626" xr:uid="{45DDDFFF-1877-4A05-9D24-EB3A4E0537FA}"/>
    <cellStyle name="Millares 5 3 3" xfId="461" xr:uid="{00000000-0005-0000-0000-000029020000}"/>
    <cellStyle name="Millares 5 3 3 2" xfId="1146" xr:uid="{38C748E3-2E7E-41E6-9460-B9B9B3A873BB}"/>
    <cellStyle name="Millares 5 3 3 3" xfId="1786" xr:uid="{071C51F3-625B-4A7D-A421-A61CF666F38A}"/>
    <cellStyle name="Millares 5 3 4" xfId="826" xr:uid="{A69C859A-EA34-4E89-B07F-4EED13B2FF85}"/>
    <cellStyle name="Millares 5 3 5" xfId="1466" xr:uid="{A7CE6807-C815-4E45-BDC6-4B346EDA6EF8}"/>
    <cellStyle name="Millares 5 4" xfId="128" xr:uid="{00000000-0005-0000-0000-00002A020000}"/>
    <cellStyle name="Millares 5 4 2" xfId="309" xr:uid="{00000000-0005-0000-0000-00002B020000}"/>
    <cellStyle name="Millares 5 4 2 2" xfId="676" xr:uid="{00000000-0005-0000-0000-00002C020000}"/>
    <cellStyle name="Millares 5 4 2 2 2" xfId="1338" xr:uid="{96332A81-42FC-47D4-9306-098BEF20D941}"/>
    <cellStyle name="Millares 5 4 2 2 3" xfId="1978" xr:uid="{B2A346D5-E50D-4644-BD78-3DF71499FF94}"/>
    <cellStyle name="Millares 5 4 2 3" xfId="1018" xr:uid="{C53A9CA1-D5C8-4791-9C29-64AB0037DD5F}"/>
    <cellStyle name="Millares 5 4 2 4" xfId="1658" xr:uid="{BF715F56-849D-4918-A830-0593C40A7A52}"/>
    <cellStyle name="Millares 5 4 3" xfId="496" xr:uid="{00000000-0005-0000-0000-00002D020000}"/>
    <cellStyle name="Millares 5 4 3 2" xfId="1178" xr:uid="{5214AC95-F5A4-4849-85C1-05169CBD5A60}"/>
    <cellStyle name="Millares 5 4 3 3" xfId="1818" xr:uid="{D8B6EEF7-1DBA-4BDC-B18C-EB9940CF3163}"/>
    <cellStyle name="Millares 5 4 4" xfId="858" xr:uid="{C922A176-D178-4796-BB66-EAB2DF9FC752}"/>
    <cellStyle name="Millares 5 4 5" xfId="1498" xr:uid="{2BC38971-5FE2-4B6F-B944-EC7A4A5CCA54}"/>
    <cellStyle name="Millares 5 5" xfId="164" xr:uid="{00000000-0005-0000-0000-00002E020000}"/>
    <cellStyle name="Millares 5 5 2" xfId="344" xr:uid="{00000000-0005-0000-0000-00002F020000}"/>
    <cellStyle name="Millares 5 5 2 2" xfId="711" xr:uid="{00000000-0005-0000-0000-000030020000}"/>
    <cellStyle name="Millares 5 5 2 2 2" xfId="1370" xr:uid="{14859A13-605C-4CF1-97B8-0D7D3BCF9BEB}"/>
    <cellStyle name="Millares 5 5 2 2 3" xfId="2010" xr:uid="{21685EA6-D655-42ED-8932-206ECB4CF023}"/>
    <cellStyle name="Millares 5 5 2 3" xfId="1050" xr:uid="{1E11F87E-9361-4B33-8100-C91B26059B0B}"/>
    <cellStyle name="Millares 5 5 2 4" xfId="1690" xr:uid="{4C51F53C-F8BC-431B-881D-D3C977138F64}"/>
    <cellStyle name="Millares 5 5 3" xfId="531" xr:uid="{00000000-0005-0000-0000-000031020000}"/>
    <cellStyle name="Millares 5 5 3 2" xfId="1210" xr:uid="{C984EF60-6618-4B4E-88FC-5224011A1593}"/>
    <cellStyle name="Millares 5 5 3 3" xfId="1850" xr:uid="{C5232F8D-6C10-4E7D-981F-F050B6AAABB3}"/>
    <cellStyle name="Millares 5 5 4" xfId="890" xr:uid="{E76669B0-DC97-4181-A6D9-934DA064C45C}"/>
    <cellStyle name="Millares 5 5 5" xfId="1530" xr:uid="{E1DF1B35-0790-4E67-B118-214BC2EAB460}"/>
    <cellStyle name="Millares 5 6" xfId="204" xr:uid="{00000000-0005-0000-0000-000032020000}"/>
    <cellStyle name="Millares 5 6 2" xfId="571" xr:uid="{00000000-0005-0000-0000-000033020000}"/>
    <cellStyle name="Millares 5 6 2 2" xfId="1242" xr:uid="{8FD180C3-8073-48A0-9AC8-FB0E772B2BC6}"/>
    <cellStyle name="Millares 5 6 2 3" xfId="1882" xr:uid="{E80D76B9-AABF-447F-8731-5B69D7C39513}"/>
    <cellStyle name="Millares 5 6 3" xfId="922" xr:uid="{BFECF59E-2B9A-41E2-B4CE-C806A96B78DB}"/>
    <cellStyle name="Millares 5 6 4" xfId="1562" xr:uid="{549E8A52-FE8E-4E80-A1B0-EFC5F3E2844E}"/>
    <cellStyle name="Millares 5 7" xfId="391" xr:uid="{00000000-0005-0000-0000-000034020000}"/>
    <cellStyle name="Millares 5 7 2" xfId="1082" xr:uid="{4B98A865-2C4E-45ED-9614-A773C4B5D005}"/>
    <cellStyle name="Millares 5 7 3" xfId="1722" xr:uid="{8D46BE45-55D3-406E-8A98-E1C57798A26C}"/>
    <cellStyle name="Millares 5 8" xfId="762" xr:uid="{DAA964A5-B5FA-4EAC-B10B-C72517829625}"/>
    <cellStyle name="Millares 5 9" xfId="1402" xr:uid="{1F4F0495-8BFD-483C-BB81-E3C58F62BFEE}"/>
    <cellStyle name="Millares 6" xfId="24" xr:uid="{00000000-0005-0000-0000-000035020000}"/>
    <cellStyle name="Millares 6 2" xfId="59" xr:uid="{00000000-0005-0000-0000-000036020000}"/>
    <cellStyle name="Millares 6 2 2" xfId="240" xr:uid="{00000000-0005-0000-0000-000037020000}"/>
    <cellStyle name="Millares 6 2 2 2" xfId="607" xr:uid="{00000000-0005-0000-0000-000038020000}"/>
    <cellStyle name="Millares 6 2 2 2 2" xfId="1275" xr:uid="{874CD0E5-4919-4AFC-A0F3-50CE645FE876}"/>
    <cellStyle name="Millares 6 2 2 2 3" xfId="1915" xr:uid="{A60236FA-0D68-4A6F-A6EC-B4F008BE95A3}"/>
    <cellStyle name="Millares 6 2 2 3" xfId="955" xr:uid="{F535F28A-FC3E-4158-B746-3D119C7D84BD}"/>
    <cellStyle name="Millares 6 2 2 4" xfId="1595" xr:uid="{5EDD3700-A984-4ED9-82D8-AC3851F80C56}"/>
    <cellStyle name="Millares 6 2 3" xfId="427" xr:uid="{00000000-0005-0000-0000-000039020000}"/>
    <cellStyle name="Millares 6 2 3 2" xfId="1115" xr:uid="{1DAEBE1D-B6F9-45A0-9F00-27A9434D684C}"/>
    <cellStyle name="Millares 6 2 3 3" xfId="1755" xr:uid="{1E96C8DD-D09D-4A98-8F8C-5481FBAE0BBB}"/>
    <cellStyle name="Millares 6 2 4" xfId="795" xr:uid="{97CD708B-954A-4B3E-9ECA-59ECD0F92FD4}"/>
    <cellStyle name="Millares 6 2 5" xfId="1435" xr:uid="{4AEC720B-0E18-4CDA-8357-A2D740F21EC8}"/>
    <cellStyle name="Millares 6 3" xfId="94" xr:uid="{00000000-0005-0000-0000-00003A020000}"/>
    <cellStyle name="Millares 6 3 2" xfId="275" xr:uid="{00000000-0005-0000-0000-00003B020000}"/>
    <cellStyle name="Millares 6 3 2 2" xfId="642" xr:uid="{00000000-0005-0000-0000-00003C020000}"/>
    <cellStyle name="Millares 6 3 2 2 2" xfId="1307" xr:uid="{7FB8FB17-0085-4DA6-9A92-6A29AE680D01}"/>
    <cellStyle name="Millares 6 3 2 2 3" xfId="1947" xr:uid="{85119DDE-B955-4389-BA64-2C098F5E696E}"/>
    <cellStyle name="Millares 6 3 2 3" xfId="987" xr:uid="{824851FE-5957-4D9A-9D47-2EC19C880DDD}"/>
    <cellStyle name="Millares 6 3 2 4" xfId="1627" xr:uid="{5777C629-568D-4B2A-80B6-0A3226BAA28F}"/>
    <cellStyle name="Millares 6 3 3" xfId="462" xr:uid="{00000000-0005-0000-0000-00003D020000}"/>
    <cellStyle name="Millares 6 3 3 2" xfId="1147" xr:uid="{1771297B-AEB8-4D7B-9D6A-0EF7F96CF2E3}"/>
    <cellStyle name="Millares 6 3 3 3" xfId="1787" xr:uid="{7B888179-4AD8-4908-B881-D3735B398689}"/>
    <cellStyle name="Millares 6 3 4" xfId="827" xr:uid="{F1BC2C29-B93F-4177-810B-D8E6DCBFDBD1}"/>
    <cellStyle name="Millares 6 3 5" xfId="1467" xr:uid="{C370E00C-9F2C-4549-9956-B9A1844DD619}"/>
    <cellStyle name="Millares 6 4" xfId="129" xr:uid="{00000000-0005-0000-0000-00003E020000}"/>
    <cellStyle name="Millares 6 4 2" xfId="310" xr:uid="{00000000-0005-0000-0000-00003F020000}"/>
    <cellStyle name="Millares 6 4 2 2" xfId="677" xr:uid="{00000000-0005-0000-0000-000040020000}"/>
    <cellStyle name="Millares 6 4 2 2 2" xfId="1339" xr:uid="{F403AEEF-C8AD-4FD5-B212-FC263EDEF672}"/>
    <cellStyle name="Millares 6 4 2 2 3" xfId="1979" xr:uid="{7DB20E4E-ACB5-40BA-A3C3-80B82695D289}"/>
    <cellStyle name="Millares 6 4 2 3" xfId="1019" xr:uid="{5D122283-1750-4AEF-B2FA-95489285676F}"/>
    <cellStyle name="Millares 6 4 2 4" xfId="1659" xr:uid="{91A9338A-5C25-4020-B4D4-42A245C84556}"/>
    <cellStyle name="Millares 6 4 3" xfId="497" xr:uid="{00000000-0005-0000-0000-000041020000}"/>
    <cellStyle name="Millares 6 4 3 2" xfId="1179" xr:uid="{367C3C07-17BF-468D-ACEC-BB0AC2C674ED}"/>
    <cellStyle name="Millares 6 4 3 3" xfId="1819" xr:uid="{B293709F-4A14-4FDC-878A-B1C055198923}"/>
    <cellStyle name="Millares 6 4 4" xfId="859" xr:uid="{EC102640-70ED-43DB-AE43-77FBABE39D2D}"/>
    <cellStyle name="Millares 6 4 5" xfId="1499" xr:uid="{C7F135CB-AAC6-4567-B704-31095270D91D}"/>
    <cellStyle name="Millares 6 5" xfId="165" xr:uid="{00000000-0005-0000-0000-000042020000}"/>
    <cellStyle name="Millares 6 5 2" xfId="345" xr:uid="{00000000-0005-0000-0000-000043020000}"/>
    <cellStyle name="Millares 6 5 2 2" xfId="712" xr:uid="{00000000-0005-0000-0000-000044020000}"/>
    <cellStyle name="Millares 6 5 2 2 2" xfId="1371" xr:uid="{03502CD1-97C6-4434-A2FA-E61C13F23E43}"/>
    <cellStyle name="Millares 6 5 2 2 3" xfId="2011" xr:uid="{5144C4F7-E639-4683-846A-D3DE733FFC01}"/>
    <cellStyle name="Millares 6 5 2 3" xfId="1051" xr:uid="{3A5275D4-3E15-4895-BA33-45028088E73D}"/>
    <cellStyle name="Millares 6 5 2 4" xfId="1691" xr:uid="{DB0E6299-E798-44E9-833B-41434EB085DB}"/>
    <cellStyle name="Millares 6 5 3" xfId="532" xr:uid="{00000000-0005-0000-0000-000045020000}"/>
    <cellStyle name="Millares 6 5 3 2" xfId="1211" xr:uid="{8EBD7347-DC2E-45E7-ACC4-4100424C840D}"/>
    <cellStyle name="Millares 6 5 3 3" xfId="1851" xr:uid="{AFA0DD4D-380C-461D-B03D-539E2D2A50D1}"/>
    <cellStyle name="Millares 6 5 4" xfId="891" xr:uid="{1FE2E4C0-2473-42FD-AFFD-9EF88E92B63F}"/>
    <cellStyle name="Millares 6 5 5" xfId="1531" xr:uid="{A5032C04-87EE-42F4-85B0-E5F9563DC49F}"/>
    <cellStyle name="Millares 6 6" xfId="205" xr:uid="{00000000-0005-0000-0000-000046020000}"/>
    <cellStyle name="Millares 6 6 2" xfId="572" xr:uid="{00000000-0005-0000-0000-000047020000}"/>
    <cellStyle name="Millares 6 6 2 2" xfId="1243" xr:uid="{FF4C821A-169E-4D18-A2E8-5EA7D3AA209A}"/>
    <cellStyle name="Millares 6 6 2 3" xfId="1883" xr:uid="{51874EF9-7565-4090-90A3-9F0D6F66578B}"/>
    <cellStyle name="Millares 6 6 3" xfId="923" xr:uid="{3C1CFF19-EBF7-487F-A423-3DB61DFAD61F}"/>
    <cellStyle name="Millares 6 6 4" xfId="1563" xr:uid="{F60E0CA9-F40A-40B0-8B44-13D92168E9C0}"/>
    <cellStyle name="Millares 6 7" xfId="392" xr:uid="{00000000-0005-0000-0000-000048020000}"/>
    <cellStyle name="Millares 6 7 2" xfId="1083" xr:uid="{A4F2B713-506D-41AD-8821-6FC8504D7B56}"/>
    <cellStyle name="Millares 6 7 3" xfId="1723" xr:uid="{F5DAEF5D-A2B7-4EFB-B79A-A2FBA5DFFF8C}"/>
    <cellStyle name="Millares 6 8" xfId="763" xr:uid="{17ED5FBE-6C67-4225-81D6-DE20887E31E9}"/>
    <cellStyle name="Millares 6 9" xfId="1403" xr:uid="{706EA911-E666-4A2A-9E4B-CEF71208DE76}"/>
    <cellStyle name="Millares 7" xfId="25" xr:uid="{00000000-0005-0000-0000-000049020000}"/>
    <cellStyle name="Millares 7 2" xfId="60" xr:uid="{00000000-0005-0000-0000-00004A020000}"/>
    <cellStyle name="Millares 7 2 2" xfId="241" xr:uid="{00000000-0005-0000-0000-00004B020000}"/>
    <cellStyle name="Millares 7 2 2 2" xfId="608" xr:uid="{00000000-0005-0000-0000-00004C020000}"/>
    <cellStyle name="Millares 7 2 2 2 2" xfId="1276" xr:uid="{2F833A26-F810-4E29-81DD-6FDE7A1FC316}"/>
    <cellStyle name="Millares 7 2 2 2 3" xfId="1916" xr:uid="{D9DFE910-CF97-4BD5-95F6-CD2D666D7AF3}"/>
    <cellStyle name="Millares 7 2 2 3" xfId="956" xr:uid="{FA043E35-DF9F-4F4F-AF60-AA7A295F4510}"/>
    <cellStyle name="Millares 7 2 2 4" xfId="1596" xr:uid="{CC3B0F80-ECE2-40CB-B513-95945DD634DC}"/>
    <cellStyle name="Millares 7 2 3" xfId="428" xr:uid="{00000000-0005-0000-0000-00004D020000}"/>
    <cellStyle name="Millares 7 2 3 2" xfId="1116" xr:uid="{1FB14B06-5E35-4C6D-8331-9B8D0194F104}"/>
    <cellStyle name="Millares 7 2 3 3" xfId="1756" xr:uid="{BB341EA6-0D3C-459F-98B8-EF6EB166085F}"/>
    <cellStyle name="Millares 7 2 4" xfId="796" xr:uid="{CE8A8AE3-B60B-4CDA-A783-A041FBBE18E3}"/>
    <cellStyle name="Millares 7 2 5" xfId="1436" xr:uid="{A19B0523-A590-4D15-82D5-88EF72A5BCE4}"/>
    <cellStyle name="Millares 7 3" xfId="95" xr:uid="{00000000-0005-0000-0000-00004E020000}"/>
    <cellStyle name="Millares 7 3 2" xfId="276" xr:uid="{00000000-0005-0000-0000-00004F020000}"/>
    <cellStyle name="Millares 7 3 2 2" xfId="643" xr:uid="{00000000-0005-0000-0000-000050020000}"/>
    <cellStyle name="Millares 7 3 2 2 2" xfId="1308" xr:uid="{95A20B63-086B-4431-9D27-B3CD15CD674A}"/>
    <cellStyle name="Millares 7 3 2 2 3" xfId="1948" xr:uid="{D1CF2AB1-818A-46D2-9E6E-5D270A9ECB82}"/>
    <cellStyle name="Millares 7 3 2 3" xfId="988" xr:uid="{AFB8DE98-7D47-4660-B284-435FB5DE36E3}"/>
    <cellStyle name="Millares 7 3 2 4" xfId="1628" xr:uid="{4B24924A-4449-4404-AED5-8C31022CDD8B}"/>
    <cellStyle name="Millares 7 3 3" xfId="463" xr:uid="{00000000-0005-0000-0000-000051020000}"/>
    <cellStyle name="Millares 7 3 3 2" xfId="1148" xr:uid="{BC3DD683-BBF8-4C41-BF44-3913D254287F}"/>
    <cellStyle name="Millares 7 3 3 3" xfId="1788" xr:uid="{A8C2DD22-7291-4FEB-8071-19040DCB1577}"/>
    <cellStyle name="Millares 7 3 4" xfId="828" xr:uid="{50B78D0E-259F-4721-9FD3-DC13E4AC7E53}"/>
    <cellStyle name="Millares 7 3 5" xfId="1468" xr:uid="{33413FE8-4663-474F-8176-5663CF783D50}"/>
    <cellStyle name="Millares 7 4" xfId="130" xr:uid="{00000000-0005-0000-0000-000052020000}"/>
    <cellStyle name="Millares 7 4 2" xfId="311" xr:uid="{00000000-0005-0000-0000-000053020000}"/>
    <cellStyle name="Millares 7 4 2 2" xfId="678" xr:uid="{00000000-0005-0000-0000-000054020000}"/>
    <cellStyle name="Millares 7 4 2 2 2" xfId="1340" xr:uid="{CD85A16F-6D75-4E45-A46A-7168265E8D71}"/>
    <cellStyle name="Millares 7 4 2 2 3" xfId="1980" xr:uid="{F327B7F9-1EC6-408B-A01E-0D5700BF7C55}"/>
    <cellStyle name="Millares 7 4 2 3" xfId="1020" xr:uid="{D295AC96-CAC1-4158-AADC-4F97EEA8136E}"/>
    <cellStyle name="Millares 7 4 2 4" xfId="1660" xr:uid="{011AB43D-52A6-453A-990C-F3F6DF119344}"/>
    <cellStyle name="Millares 7 4 3" xfId="498" xr:uid="{00000000-0005-0000-0000-000055020000}"/>
    <cellStyle name="Millares 7 4 3 2" xfId="1180" xr:uid="{717A74C5-BE1A-4704-9740-CADB93525DF7}"/>
    <cellStyle name="Millares 7 4 3 3" xfId="1820" xr:uid="{91797F5D-CA4B-443F-9C98-A3087FF20D00}"/>
    <cellStyle name="Millares 7 4 4" xfId="860" xr:uid="{26FCD2CF-1C64-456D-8E95-D49689629306}"/>
    <cellStyle name="Millares 7 4 5" xfId="1500" xr:uid="{CD598EDD-A8CE-4926-BC8E-FE539D7FCE99}"/>
    <cellStyle name="Millares 7 5" xfId="166" xr:uid="{00000000-0005-0000-0000-000056020000}"/>
    <cellStyle name="Millares 7 5 2" xfId="346" xr:uid="{00000000-0005-0000-0000-000057020000}"/>
    <cellStyle name="Millares 7 5 2 2" xfId="713" xr:uid="{00000000-0005-0000-0000-000058020000}"/>
    <cellStyle name="Millares 7 5 2 2 2" xfId="1372" xr:uid="{A7F45E73-5609-4926-BF0E-461B0E674859}"/>
    <cellStyle name="Millares 7 5 2 2 3" xfId="2012" xr:uid="{A84CA52E-BDB8-4FD3-BB59-93C110AAE617}"/>
    <cellStyle name="Millares 7 5 2 3" xfId="1052" xr:uid="{71449FE2-6F07-4E04-A40A-8F1F606DC8FF}"/>
    <cellStyle name="Millares 7 5 2 4" xfId="1692" xr:uid="{4E453E4E-3C40-4E28-AC83-DBDDB691A530}"/>
    <cellStyle name="Millares 7 5 3" xfId="533" xr:uid="{00000000-0005-0000-0000-000059020000}"/>
    <cellStyle name="Millares 7 5 3 2" xfId="1212" xr:uid="{1FF9103B-834A-4659-97E8-A119B0A40DD6}"/>
    <cellStyle name="Millares 7 5 3 3" xfId="1852" xr:uid="{2EBB26F2-767A-4666-8154-7D98D9C688FC}"/>
    <cellStyle name="Millares 7 5 4" xfId="892" xr:uid="{EF1DF6DB-324E-4200-BD34-85930BCD0CAB}"/>
    <cellStyle name="Millares 7 5 5" xfId="1532" xr:uid="{A04DE1FB-190C-4151-80F6-9E8B53242C90}"/>
    <cellStyle name="Millares 7 6" xfId="206" xr:uid="{00000000-0005-0000-0000-00005A020000}"/>
    <cellStyle name="Millares 7 6 2" xfId="573" xr:uid="{00000000-0005-0000-0000-00005B020000}"/>
    <cellStyle name="Millares 7 6 2 2" xfId="1244" xr:uid="{27EE7732-74A4-4B75-949A-BAC0DE57F06D}"/>
    <cellStyle name="Millares 7 6 2 3" xfId="1884" xr:uid="{77211A5F-DD5B-4874-A86A-E7968DEB96F8}"/>
    <cellStyle name="Millares 7 6 3" xfId="924" xr:uid="{BDA602A0-5508-4C5F-B87B-18FB138B8F81}"/>
    <cellStyle name="Millares 7 6 4" xfId="1564" xr:uid="{0B963C49-8A64-428B-99BA-44438D11D63F}"/>
    <cellStyle name="Millares 7 7" xfId="393" xr:uid="{00000000-0005-0000-0000-00005C020000}"/>
    <cellStyle name="Millares 7 7 2" xfId="1084" xr:uid="{7D736CFF-E9AD-4A02-8F0C-575895366B88}"/>
    <cellStyle name="Millares 7 7 3" xfId="1724" xr:uid="{A500BF0C-56A8-409A-8344-6FC45DAFC0F3}"/>
    <cellStyle name="Millares 7 8" xfId="764" xr:uid="{E08A2FC4-2279-413E-8780-31FEE024E97A}"/>
    <cellStyle name="Millares 7 9" xfId="1404" xr:uid="{4776D023-3432-4EC6-90F1-B42E3C69C8C9}"/>
    <cellStyle name="Millares 8" xfId="26" xr:uid="{00000000-0005-0000-0000-00005D020000}"/>
    <cellStyle name="Millares 8 2" xfId="61" xr:uid="{00000000-0005-0000-0000-00005E020000}"/>
    <cellStyle name="Millares 8 2 2" xfId="242" xr:uid="{00000000-0005-0000-0000-00005F020000}"/>
    <cellStyle name="Millares 8 2 2 2" xfId="609" xr:uid="{00000000-0005-0000-0000-000060020000}"/>
    <cellStyle name="Millares 8 2 2 2 2" xfId="1277" xr:uid="{9A345230-B611-4021-A50E-2229CF23DE6B}"/>
    <cellStyle name="Millares 8 2 2 2 3" xfId="1917" xr:uid="{8A8477F3-4D04-4FD4-B9A5-2899F490FC97}"/>
    <cellStyle name="Millares 8 2 2 3" xfId="957" xr:uid="{7478B6BD-FA91-47E7-8306-1D3BDC0CB524}"/>
    <cellStyle name="Millares 8 2 2 4" xfId="1597" xr:uid="{8FFF88B6-A675-4526-835D-5B820A235085}"/>
    <cellStyle name="Millares 8 2 3" xfId="429" xr:uid="{00000000-0005-0000-0000-000061020000}"/>
    <cellStyle name="Millares 8 2 3 2" xfId="1117" xr:uid="{81EE6C9D-C347-46C5-950C-DDE0A8CF010C}"/>
    <cellStyle name="Millares 8 2 3 3" xfId="1757" xr:uid="{22252406-6199-405C-A777-02C8854E80FD}"/>
    <cellStyle name="Millares 8 2 4" xfId="797" xr:uid="{5A9AF577-27C9-4FF5-AC1D-06B71BF5B4D7}"/>
    <cellStyle name="Millares 8 2 5" xfId="1437" xr:uid="{B9D98CCD-F11D-4591-A536-3A17E8403566}"/>
    <cellStyle name="Millares 8 3" xfId="96" xr:uid="{00000000-0005-0000-0000-000062020000}"/>
    <cellStyle name="Millares 8 3 2" xfId="277" xr:uid="{00000000-0005-0000-0000-000063020000}"/>
    <cellStyle name="Millares 8 3 2 2" xfId="644" xr:uid="{00000000-0005-0000-0000-000064020000}"/>
    <cellStyle name="Millares 8 3 2 2 2" xfId="1309" xr:uid="{2F8AD4C6-0DB1-48F2-87F9-CD42924C910F}"/>
    <cellStyle name="Millares 8 3 2 2 3" xfId="1949" xr:uid="{1BAEFFFF-D206-4B71-8141-F02D150FDA32}"/>
    <cellStyle name="Millares 8 3 2 3" xfId="989" xr:uid="{B3807ED9-E4DD-469B-A5EF-265F23715D3A}"/>
    <cellStyle name="Millares 8 3 2 4" xfId="1629" xr:uid="{76941C2D-0BE8-47CE-AA8F-BAB42675D95D}"/>
    <cellStyle name="Millares 8 3 3" xfId="464" xr:uid="{00000000-0005-0000-0000-000065020000}"/>
    <cellStyle name="Millares 8 3 3 2" xfId="1149" xr:uid="{D5C90511-77D5-40E9-8B24-6E86A70E827A}"/>
    <cellStyle name="Millares 8 3 3 3" xfId="1789" xr:uid="{75D54D0A-120A-4C11-977E-361DD7A1399C}"/>
    <cellStyle name="Millares 8 3 4" xfId="829" xr:uid="{E4E9BC1F-6D6E-4050-9ED6-A127D66B6EF2}"/>
    <cellStyle name="Millares 8 3 5" xfId="1469" xr:uid="{0CC860A7-A17F-40F0-BBBE-1A627FE395CA}"/>
    <cellStyle name="Millares 8 4" xfId="131" xr:uid="{00000000-0005-0000-0000-000066020000}"/>
    <cellStyle name="Millares 8 4 2" xfId="312" xr:uid="{00000000-0005-0000-0000-000067020000}"/>
    <cellStyle name="Millares 8 4 2 2" xfId="679" xr:uid="{00000000-0005-0000-0000-000068020000}"/>
    <cellStyle name="Millares 8 4 2 2 2" xfId="1341" xr:uid="{0B39047E-6B50-457F-9632-4F074371CF55}"/>
    <cellStyle name="Millares 8 4 2 2 3" xfId="1981" xr:uid="{F6882B1E-6C45-41F9-A814-841444BB627C}"/>
    <cellStyle name="Millares 8 4 2 3" xfId="1021" xr:uid="{12D59EEF-F784-40CD-ADD7-8896A3961C32}"/>
    <cellStyle name="Millares 8 4 2 4" xfId="1661" xr:uid="{79A7AB31-16F3-475F-B616-C7C4ACA4E000}"/>
    <cellStyle name="Millares 8 4 3" xfId="499" xr:uid="{00000000-0005-0000-0000-000069020000}"/>
    <cellStyle name="Millares 8 4 3 2" xfId="1181" xr:uid="{23FC4B14-7310-4F61-91FF-2F311099DCD0}"/>
    <cellStyle name="Millares 8 4 3 3" xfId="1821" xr:uid="{9099B897-1914-4430-90BA-54C84EC9A56A}"/>
    <cellStyle name="Millares 8 4 4" xfId="861" xr:uid="{294241FA-F2F8-468E-BF51-0EFCE8B648D5}"/>
    <cellStyle name="Millares 8 4 5" xfId="1501" xr:uid="{5F7009F1-396C-4C61-9294-FD2DC0A4552D}"/>
    <cellStyle name="Millares 8 5" xfId="167" xr:uid="{00000000-0005-0000-0000-00006A020000}"/>
    <cellStyle name="Millares 8 5 2" xfId="347" xr:uid="{00000000-0005-0000-0000-00006B020000}"/>
    <cellStyle name="Millares 8 5 2 2" xfId="714" xr:uid="{00000000-0005-0000-0000-00006C020000}"/>
    <cellStyle name="Millares 8 5 2 2 2" xfId="1373" xr:uid="{1F2C7121-4132-40DE-A9CA-361BAE61919B}"/>
    <cellStyle name="Millares 8 5 2 2 3" xfId="2013" xr:uid="{7E1C1729-2606-417C-951F-C55506ABAC85}"/>
    <cellStyle name="Millares 8 5 2 3" xfId="1053" xr:uid="{A01D527A-E903-4A9A-B94E-C7D819810851}"/>
    <cellStyle name="Millares 8 5 2 4" xfId="1693" xr:uid="{938DAACF-ADFB-4587-85A9-050D97CA2C5A}"/>
    <cellStyle name="Millares 8 5 3" xfId="534" xr:uid="{00000000-0005-0000-0000-00006D020000}"/>
    <cellStyle name="Millares 8 5 3 2" xfId="1213" xr:uid="{65BBE2C8-EDEF-4BB2-882D-2CFC0808E6E2}"/>
    <cellStyle name="Millares 8 5 3 3" xfId="1853" xr:uid="{4D97DE32-FB55-4F41-978A-C09792C9BDC0}"/>
    <cellStyle name="Millares 8 5 4" xfId="893" xr:uid="{B0F3375B-FB38-4F67-8C81-2EA129B94F6F}"/>
    <cellStyle name="Millares 8 5 5" xfId="1533" xr:uid="{C86372EC-818F-400B-931B-2C9E0EBC71C2}"/>
    <cellStyle name="Millares 8 6" xfId="207" xr:uid="{00000000-0005-0000-0000-00006E020000}"/>
    <cellStyle name="Millares 8 6 2" xfId="574" xr:uid="{00000000-0005-0000-0000-00006F020000}"/>
    <cellStyle name="Millares 8 6 2 2" xfId="1245" xr:uid="{F8EFF99F-AD4C-46C1-965F-0FDA868BDA6F}"/>
    <cellStyle name="Millares 8 6 2 3" xfId="1885" xr:uid="{3F81D271-E242-4DB0-B679-97957184C20C}"/>
    <cellStyle name="Millares 8 6 3" xfId="925" xr:uid="{95F50B9F-F142-455E-9AB0-10E911490082}"/>
    <cellStyle name="Millares 8 6 4" xfId="1565" xr:uid="{A37E8013-DD83-4227-9742-5C8FE9F9F2B1}"/>
    <cellStyle name="Millares 8 7" xfId="394" xr:uid="{00000000-0005-0000-0000-000070020000}"/>
    <cellStyle name="Millares 8 7 2" xfId="1085" xr:uid="{D349B3EC-9BFE-4116-B388-47069204DB7F}"/>
    <cellStyle name="Millares 8 7 3" xfId="1725" xr:uid="{E0AB7FA4-94BA-4CC0-9128-B54862E636D8}"/>
    <cellStyle name="Millares 8 8" xfId="765" xr:uid="{7B064802-940B-4E53-8C53-2BE11EB8F5E3}"/>
    <cellStyle name="Millares 8 9" xfId="1405" xr:uid="{D56C3BD2-BCAB-4653-8922-38EF86882BC3}"/>
    <cellStyle name="Millares 9" xfId="19" xr:uid="{00000000-0005-0000-0000-000071020000}"/>
    <cellStyle name="Millares 9 2" xfId="54" xr:uid="{00000000-0005-0000-0000-000072020000}"/>
    <cellStyle name="Millares 9 2 2" xfId="235" xr:uid="{00000000-0005-0000-0000-000073020000}"/>
    <cellStyle name="Millares 9 2 2 2" xfId="602" xr:uid="{00000000-0005-0000-0000-000074020000}"/>
    <cellStyle name="Millares 9 2 2 2 2" xfId="1270" xr:uid="{44E97A0A-16B9-4654-A733-1539B25DF37D}"/>
    <cellStyle name="Millares 9 2 2 2 3" xfId="1910" xr:uid="{2D896683-423B-4122-8E58-79523629348D}"/>
    <cellStyle name="Millares 9 2 2 3" xfId="950" xr:uid="{9643F14A-29B3-476A-B2AB-991546280314}"/>
    <cellStyle name="Millares 9 2 2 4" xfId="1590" xr:uid="{AC2C1DD2-7D1C-46C4-910D-57A590AFF5C0}"/>
    <cellStyle name="Millares 9 2 3" xfId="422" xr:uid="{00000000-0005-0000-0000-000075020000}"/>
    <cellStyle name="Millares 9 2 3 2" xfId="1110" xr:uid="{A3312769-1E95-4F39-9E12-969A802C4073}"/>
    <cellStyle name="Millares 9 2 3 3" xfId="1750" xr:uid="{6A06D854-3158-4E57-8E54-C37980459C6E}"/>
    <cellStyle name="Millares 9 2 4" xfId="790" xr:uid="{836D42B6-6452-42C6-A4D6-A4FC74B8CBD7}"/>
    <cellStyle name="Millares 9 2 5" xfId="1430" xr:uid="{53816625-4506-47C9-AC1C-DBC1FDD2C36A}"/>
    <cellStyle name="Millares 9 3" xfId="89" xr:uid="{00000000-0005-0000-0000-000076020000}"/>
    <cellStyle name="Millares 9 3 2" xfId="270" xr:uid="{00000000-0005-0000-0000-000077020000}"/>
    <cellStyle name="Millares 9 3 2 2" xfId="637" xr:uid="{00000000-0005-0000-0000-000078020000}"/>
    <cellStyle name="Millares 9 3 2 2 2" xfId="1302" xr:uid="{5DCA6236-D1C1-440A-936A-AAC5F04204A1}"/>
    <cellStyle name="Millares 9 3 2 2 3" xfId="1942" xr:uid="{62A3D67A-AB50-48A3-9895-AA1D8BDF882C}"/>
    <cellStyle name="Millares 9 3 2 3" xfId="982" xr:uid="{15E9B484-ECF2-4E16-BDFC-76532F500957}"/>
    <cellStyle name="Millares 9 3 2 4" xfId="1622" xr:uid="{3E0D5E15-FC9F-454C-94C2-395683D267D8}"/>
    <cellStyle name="Millares 9 3 3" xfId="457" xr:uid="{00000000-0005-0000-0000-000079020000}"/>
    <cellStyle name="Millares 9 3 3 2" xfId="1142" xr:uid="{4F8303DA-BD59-4C96-AF93-E8A48B2FE928}"/>
    <cellStyle name="Millares 9 3 3 3" xfId="1782" xr:uid="{E7B2AF9A-E34A-43C2-BAF0-49D3E9F2A36F}"/>
    <cellStyle name="Millares 9 3 4" xfId="822" xr:uid="{5CBF866D-406A-4A42-8B37-0568B656AD99}"/>
    <cellStyle name="Millares 9 3 5" xfId="1462" xr:uid="{C1172F7E-3FF4-4EFF-8297-9BC707861853}"/>
    <cellStyle name="Millares 9 4" xfId="124" xr:uid="{00000000-0005-0000-0000-00007A020000}"/>
    <cellStyle name="Millares 9 4 2" xfId="305" xr:uid="{00000000-0005-0000-0000-00007B020000}"/>
    <cellStyle name="Millares 9 4 2 2" xfId="672" xr:uid="{00000000-0005-0000-0000-00007C020000}"/>
    <cellStyle name="Millares 9 4 2 2 2" xfId="1334" xr:uid="{93800C38-5CC6-4273-B099-6AF613D5311E}"/>
    <cellStyle name="Millares 9 4 2 2 3" xfId="1974" xr:uid="{D82DC01C-A565-46ED-AC99-BA87596768A4}"/>
    <cellStyle name="Millares 9 4 2 3" xfId="1014" xr:uid="{52D77B5E-AEFF-4DCC-8698-E244396CE022}"/>
    <cellStyle name="Millares 9 4 2 4" xfId="1654" xr:uid="{22E3BB18-3E06-4150-96CF-E17F28F307FC}"/>
    <cellStyle name="Millares 9 4 3" xfId="492" xr:uid="{00000000-0005-0000-0000-00007D020000}"/>
    <cellStyle name="Millares 9 4 3 2" xfId="1174" xr:uid="{126EDE3B-F462-4DAC-80BD-9AA3036C049A}"/>
    <cellStyle name="Millares 9 4 3 3" xfId="1814" xr:uid="{C9D5BB7E-5D63-4759-B1D3-36377C5030F5}"/>
    <cellStyle name="Millares 9 4 4" xfId="854" xr:uid="{DF5DB6FD-961E-4106-9F20-61C9B85CA02D}"/>
    <cellStyle name="Millares 9 4 5" xfId="1494" xr:uid="{8F2BD87F-244C-4F51-A665-C447E2513802}"/>
    <cellStyle name="Millares 9 5" xfId="160" xr:uid="{00000000-0005-0000-0000-00007E020000}"/>
    <cellStyle name="Millares 9 5 2" xfId="340" xr:uid="{00000000-0005-0000-0000-00007F020000}"/>
    <cellStyle name="Millares 9 5 2 2" xfId="707" xr:uid="{00000000-0005-0000-0000-000080020000}"/>
    <cellStyle name="Millares 9 5 2 2 2" xfId="1366" xr:uid="{A612C52B-0E8A-4C3E-AA9E-018C0A66A2D8}"/>
    <cellStyle name="Millares 9 5 2 2 3" xfId="2006" xr:uid="{7FECD3D7-F6A1-46E1-8353-3C30C6271B80}"/>
    <cellStyle name="Millares 9 5 2 3" xfId="1046" xr:uid="{2857DE85-AE22-4C18-A2D4-CA4F4B380BE2}"/>
    <cellStyle name="Millares 9 5 2 4" xfId="1686" xr:uid="{50682C75-8268-48B0-AEBF-B1CA2317725F}"/>
    <cellStyle name="Millares 9 5 3" xfId="527" xr:uid="{00000000-0005-0000-0000-000081020000}"/>
    <cellStyle name="Millares 9 5 3 2" xfId="1206" xr:uid="{FFC37B3E-29F1-4606-98DA-0854B49F8913}"/>
    <cellStyle name="Millares 9 5 3 3" xfId="1846" xr:uid="{FE72D12A-6309-4499-A4D6-9EE4EFAF4E16}"/>
    <cellStyle name="Millares 9 5 4" xfId="886" xr:uid="{EA08BD7D-EB56-4C7E-A087-184D61592817}"/>
    <cellStyle name="Millares 9 5 5" xfId="1526" xr:uid="{3C298AAD-138F-45A5-8A32-3E6186350557}"/>
    <cellStyle name="Millares 9 6" xfId="200" xr:uid="{00000000-0005-0000-0000-000082020000}"/>
    <cellStyle name="Millares 9 6 2" xfId="567" xr:uid="{00000000-0005-0000-0000-000083020000}"/>
    <cellStyle name="Millares 9 6 2 2" xfId="1238" xr:uid="{9B95BAA4-9198-405F-B151-B1D94513308F}"/>
    <cellStyle name="Millares 9 6 2 3" xfId="1878" xr:uid="{3AB4516C-D1EF-4A4A-8BB7-52A07B2DFAD1}"/>
    <cellStyle name="Millares 9 6 3" xfId="918" xr:uid="{BC1DDEB5-24D1-497F-B9FC-2D82C8D735CA}"/>
    <cellStyle name="Millares 9 6 4" xfId="1558" xr:uid="{D11EED2E-EF4C-4EF4-899C-07463F57742F}"/>
    <cellStyle name="Millares 9 7" xfId="387" xr:uid="{00000000-0005-0000-0000-000084020000}"/>
    <cellStyle name="Millares 9 7 2" xfId="1078" xr:uid="{531F971C-FB52-449D-B76D-97DFBBE1C2D4}"/>
    <cellStyle name="Millares 9 7 3" xfId="1718" xr:uid="{70021939-5295-4F2E-9553-B00A52B26A2F}"/>
    <cellStyle name="Millares 9 8" xfId="758" xr:uid="{C2611BFF-E7CD-4AAF-8A24-AC0A71587068}"/>
    <cellStyle name="Millares 9 9" xfId="1398" xr:uid="{FFB78F7C-430F-4470-B2DA-D1779C5C9097}"/>
    <cellStyle name="Moneda [0]" xfId="3" builtinId="7"/>
    <cellStyle name="Moneda [0] 10" xfId="193" xr:uid="{00000000-0005-0000-0000-000086020000}"/>
    <cellStyle name="Moneda [0] 10 2" xfId="560" xr:uid="{00000000-0005-0000-0000-000087020000}"/>
    <cellStyle name="Moneda [0] 11" xfId="195" xr:uid="{00000000-0005-0000-0000-000088020000}"/>
    <cellStyle name="Moneda [0] 11 2" xfId="562" xr:uid="{00000000-0005-0000-0000-000089020000}"/>
    <cellStyle name="Moneda [0] 12" xfId="373" xr:uid="{00000000-0005-0000-0000-00008A020000}"/>
    <cellStyle name="Moneda [0] 12 2" xfId="740" xr:uid="{00000000-0005-0000-0000-00008B020000}"/>
    <cellStyle name="Moneda [0] 13" xfId="378" xr:uid="{00000000-0005-0000-0000-00008C020000}"/>
    <cellStyle name="Moneda [0] 13 2" xfId="745" xr:uid="{00000000-0005-0000-0000-00008D020000}"/>
    <cellStyle name="Moneda [0] 14" xfId="380" xr:uid="{00000000-0005-0000-0000-00008E020000}"/>
    <cellStyle name="Moneda [0] 15" xfId="382" xr:uid="{00000000-0005-0000-0000-00008F020000}"/>
    <cellStyle name="Moneda [0] 16" xfId="747" xr:uid="{00000000-0005-0000-0000-000090020000}"/>
    <cellStyle name="Moneda [0] 17" xfId="749" xr:uid="{00000000-0005-0000-0000-000091020000}"/>
    <cellStyle name="Moneda [0] 18" xfId="751" xr:uid="{00000000-0005-0000-0000-000092020000}"/>
    <cellStyle name="Moneda [0] 19" xfId="753" xr:uid="{00000000-0005-0000-0000-000093020000}"/>
    <cellStyle name="Moneda [0] 2" xfId="16" xr:uid="{00000000-0005-0000-0000-000094020000}"/>
    <cellStyle name="Moneda [0] 2 2" xfId="53" xr:uid="{00000000-0005-0000-0000-000095020000}"/>
    <cellStyle name="Moneda [0] 2 2 2" xfId="234" xr:uid="{00000000-0005-0000-0000-000096020000}"/>
    <cellStyle name="Moneda [0] 2 2 2 2" xfId="601" xr:uid="{00000000-0005-0000-0000-000097020000}"/>
    <cellStyle name="Moneda [0] 2 2 3" xfId="421" xr:uid="{00000000-0005-0000-0000-000098020000}"/>
    <cellStyle name="Moneda [0] 2 3" xfId="88" xr:uid="{00000000-0005-0000-0000-000099020000}"/>
    <cellStyle name="Moneda [0] 2 3 2" xfId="269" xr:uid="{00000000-0005-0000-0000-00009A020000}"/>
    <cellStyle name="Moneda [0] 2 3 2 2" xfId="636" xr:uid="{00000000-0005-0000-0000-00009B020000}"/>
    <cellStyle name="Moneda [0] 2 3 3" xfId="456" xr:uid="{00000000-0005-0000-0000-00009C020000}"/>
    <cellStyle name="Moneda [0] 2 4" xfId="123" xr:uid="{00000000-0005-0000-0000-00009D020000}"/>
    <cellStyle name="Moneda [0] 2 4 10" xfId="748" xr:uid="{00000000-0005-0000-0000-00009E020000}"/>
    <cellStyle name="Moneda [0] 2 4 11" xfId="750" xr:uid="{00000000-0005-0000-0000-00009F020000}"/>
    <cellStyle name="Moneda [0] 2 4 12" xfId="752" xr:uid="{00000000-0005-0000-0000-0000A0020000}"/>
    <cellStyle name="Moneda [0] 2 4 13" xfId="754" xr:uid="{00000000-0005-0000-0000-0000A1020000}"/>
    <cellStyle name="Moneda [0] 2 4 2" xfId="190" xr:uid="{00000000-0005-0000-0000-0000A2020000}"/>
    <cellStyle name="Moneda [0] 2 4 2 2" xfId="370" xr:uid="{00000000-0005-0000-0000-0000A3020000}"/>
    <cellStyle name="Moneda [0] 2 4 2 2 2" xfId="737" xr:uid="{00000000-0005-0000-0000-0000A4020000}"/>
    <cellStyle name="Moneda [0] 2 4 2 3" xfId="375" xr:uid="{00000000-0005-0000-0000-0000A5020000}"/>
    <cellStyle name="Moneda [0] 2 4 2 3 2" xfId="742" xr:uid="{00000000-0005-0000-0000-0000A6020000}"/>
    <cellStyle name="Moneda [0] 2 4 2 4" xfId="557" xr:uid="{00000000-0005-0000-0000-0000A7020000}"/>
    <cellStyle name="Moneda [0] 2 4 3" xfId="192" xr:uid="{00000000-0005-0000-0000-0000A8020000}"/>
    <cellStyle name="Moneda [0] 2 4 3 2" xfId="372" xr:uid="{00000000-0005-0000-0000-0000A9020000}"/>
    <cellStyle name="Moneda [0] 2 4 3 2 2" xfId="739" xr:uid="{00000000-0005-0000-0000-0000AA020000}"/>
    <cellStyle name="Moneda [0] 2 4 3 3" xfId="377" xr:uid="{00000000-0005-0000-0000-0000AB020000}"/>
    <cellStyle name="Moneda [0] 2 4 3 3 2" xfId="744" xr:uid="{00000000-0005-0000-0000-0000AC020000}"/>
    <cellStyle name="Moneda [0] 2 4 3 4" xfId="559" xr:uid="{00000000-0005-0000-0000-0000AD020000}"/>
    <cellStyle name="Moneda [0] 2 4 4" xfId="194" xr:uid="{00000000-0005-0000-0000-0000AE020000}"/>
    <cellStyle name="Moneda [0] 2 4 4 2" xfId="561" xr:uid="{00000000-0005-0000-0000-0000AF020000}"/>
    <cellStyle name="Moneda [0] 2 4 5" xfId="304" xr:uid="{00000000-0005-0000-0000-0000B0020000}"/>
    <cellStyle name="Moneda [0] 2 4 5 2" xfId="671" xr:uid="{00000000-0005-0000-0000-0000B1020000}"/>
    <cellStyle name="Moneda [0] 2 4 6" xfId="374" xr:uid="{00000000-0005-0000-0000-0000B2020000}"/>
    <cellStyle name="Moneda [0] 2 4 6 2" xfId="741" xr:uid="{00000000-0005-0000-0000-0000B3020000}"/>
    <cellStyle name="Moneda [0] 2 4 7" xfId="379" xr:uid="{00000000-0005-0000-0000-0000B4020000}"/>
    <cellStyle name="Moneda [0] 2 4 7 2" xfId="746" xr:uid="{00000000-0005-0000-0000-0000B5020000}"/>
    <cellStyle name="Moneda [0] 2 4 8" xfId="381" xr:uid="{00000000-0005-0000-0000-0000B6020000}"/>
    <cellStyle name="Moneda [0] 2 4 9" xfId="491" xr:uid="{00000000-0005-0000-0000-0000B7020000}"/>
    <cellStyle name="Moneda [0] 2 5" xfId="159" xr:uid="{00000000-0005-0000-0000-0000B8020000}"/>
    <cellStyle name="Moneda [0] 2 5 2" xfId="339" xr:uid="{00000000-0005-0000-0000-0000B9020000}"/>
    <cellStyle name="Moneda [0] 2 5 2 2" xfId="706" xr:uid="{00000000-0005-0000-0000-0000BA020000}"/>
    <cellStyle name="Moneda [0] 2 5 3" xfId="526" xr:uid="{00000000-0005-0000-0000-0000BB020000}"/>
    <cellStyle name="Moneda [0] 3" xfId="12" xr:uid="{00000000-0005-0000-0000-0000BC020000}"/>
    <cellStyle name="Moneda [0] 3 2" xfId="50" xr:uid="{00000000-0005-0000-0000-0000BD020000}"/>
    <cellStyle name="Moneda [0] 3 2 2" xfId="231" xr:uid="{00000000-0005-0000-0000-0000BE020000}"/>
    <cellStyle name="Moneda [0] 3 2 2 2" xfId="598" xr:uid="{00000000-0005-0000-0000-0000BF020000}"/>
    <cellStyle name="Moneda [0] 3 2 3" xfId="418" xr:uid="{00000000-0005-0000-0000-0000C0020000}"/>
    <cellStyle name="Moneda [0] 3 3" xfId="85" xr:uid="{00000000-0005-0000-0000-0000C1020000}"/>
    <cellStyle name="Moneda [0] 3 3 2" xfId="266" xr:uid="{00000000-0005-0000-0000-0000C2020000}"/>
    <cellStyle name="Moneda [0] 3 3 2 2" xfId="633" xr:uid="{00000000-0005-0000-0000-0000C3020000}"/>
    <cellStyle name="Moneda [0] 3 3 3" xfId="453" xr:uid="{00000000-0005-0000-0000-0000C4020000}"/>
    <cellStyle name="Moneda [0] 3 4" xfId="120" xr:uid="{00000000-0005-0000-0000-0000C5020000}"/>
    <cellStyle name="Moneda [0] 3 4 2" xfId="301" xr:uid="{00000000-0005-0000-0000-0000C6020000}"/>
    <cellStyle name="Moneda [0] 3 4 2 2" xfId="668" xr:uid="{00000000-0005-0000-0000-0000C7020000}"/>
    <cellStyle name="Moneda [0] 3 4 3" xfId="488" xr:uid="{00000000-0005-0000-0000-0000C8020000}"/>
    <cellStyle name="Moneda [0] 3 5" xfId="156" xr:uid="{00000000-0005-0000-0000-0000C9020000}"/>
    <cellStyle name="Moneda [0] 3 5 2" xfId="336" xr:uid="{00000000-0005-0000-0000-0000CA020000}"/>
    <cellStyle name="Moneda [0] 3 5 2 2" xfId="703" xr:uid="{00000000-0005-0000-0000-0000CB020000}"/>
    <cellStyle name="Moneda [0] 3 5 3" xfId="523" xr:uid="{00000000-0005-0000-0000-0000CC020000}"/>
    <cellStyle name="Moneda [0] 3 6" xfId="197" xr:uid="{00000000-0005-0000-0000-0000CD020000}"/>
    <cellStyle name="Moneda [0] 3 6 2" xfId="564" xr:uid="{00000000-0005-0000-0000-0000CE020000}"/>
    <cellStyle name="Moneda [0] 3 7" xfId="376" xr:uid="{00000000-0005-0000-0000-0000CF020000}"/>
    <cellStyle name="Moneda [0] 3 7 2" xfId="743" xr:uid="{00000000-0005-0000-0000-0000D0020000}"/>
    <cellStyle name="Moneda [0] 3 8" xfId="384" xr:uid="{00000000-0005-0000-0000-0000D1020000}"/>
    <cellStyle name="Moneda [0] 4" xfId="48" xr:uid="{00000000-0005-0000-0000-0000D2020000}"/>
    <cellStyle name="Moneda [0] 4 2" xfId="229" xr:uid="{00000000-0005-0000-0000-0000D3020000}"/>
    <cellStyle name="Moneda [0] 4 2 2" xfId="596" xr:uid="{00000000-0005-0000-0000-0000D4020000}"/>
    <cellStyle name="Moneda [0] 4 3" xfId="416" xr:uid="{00000000-0005-0000-0000-0000D5020000}"/>
    <cellStyle name="Moneda [0] 5" xfId="83" xr:uid="{00000000-0005-0000-0000-0000D6020000}"/>
    <cellStyle name="Moneda [0] 5 2" xfId="264" xr:uid="{00000000-0005-0000-0000-0000D7020000}"/>
    <cellStyle name="Moneda [0] 5 2 2" xfId="631" xr:uid="{00000000-0005-0000-0000-0000D8020000}"/>
    <cellStyle name="Moneda [0] 5 3" xfId="451" xr:uid="{00000000-0005-0000-0000-0000D9020000}"/>
    <cellStyle name="Moneda [0] 6" xfId="118" xr:uid="{00000000-0005-0000-0000-0000DA020000}"/>
    <cellStyle name="Moneda [0] 6 2" xfId="299" xr:uid="{00000000-0005-0000-0000-0000DB020000}"/>
    <cellStyle name="Moneda [0] 6 2 2" xfId="666" xr:uid="{00000000-0005-0000-0000-0000DC020000}"/>
    <cellStyle name="Moneda [0] 6 3" xfId="486" xr:uid="{00000000-0005-0000-0000-0000DD020000}"/>
    <cellStyle name="Moneda [0] 7" xfId="154" xr:uid="{00000000-0005-0000-0000-0000DE020000}"/>
    <cellStyle name="Moneda [0] 7 2" xfId="334" xr:uid="{00000000-0005-0000-0000-0000DF020000}"/>
    <cellStyle name="Moneda [0] 7 2 2" xfId="701" xr:uid="{00000000-0005-0000-0000-0000E0020000}"/>
    <cellStyle name="Moneda [0] 7 3" xfId="521" xr:uid="{00000000-0005-0000-0000-0000E1020000}"/>
    <cellStyle name="Moneda [0] 8" xfId="189" xr:uid="{00000000-0005-0000-0000-0000E2020000}"/>
    <cellStyle name="Moneda [0] 8 2" xfId="369" xr:uid="{00000000-0005-0000-0000-0000E3020000}"/>
    <cellStyle name="Moneda [0] 8 2 2" xfId="736" xr:uid="{00000000-0005-0000-0000-0000E4020000}"/>
    <cellStyle name="Moneda [0] 8 3" xfId="556" xr:uid="{00000000-0005-0000-0000-0000E5020000}"/>
    <cellStyle name="Moneda [0] 9" xfId="191" xr:uid="{00000000-0005-0000-0000-0000E6020000}"/>
    <cellStyle name="Moneda [0] 9 2" xfId="371" xr:uid="{00000000-0005-0000-0000-0000E7020000}"/>
    <cellStyle name="Moneda [0] 9 2 2" xfId="738" xr:uid="{00000000-0005-0000-0000-0000E8020000}"/>
    <cellStyle name="Moneda [0] 9 3" xfId="558" xr:uid="{00000000-0005-0000-0000-0000E9020000}"/>
    <cellStyle name="Normal" xfId="0" builtinId="0"/>
    <cellStyle name="Normal 2" xfId="4" xr:uid="{00000000-0005-0000-0000-0000EB020000}"/>
    <cellStyle name="Normal 2 2" xfId="8" xr:uid="{00000000-0005-0000-0000-0000EC020000}"/>
    <cellStyle name="Normal 2 2 2" xfId="15" xr:uid="{00000000-0005-0000-0000-0000ED020000}"/>
    <cellStyle name="Normal 6 2" xfId="2" xr:uid="{00000000-0005-0000-0000-0000EE020000}"/>
    <cellStyle name="Normal 7" xfId="5" xr:uid="{00000000-0005-0000-0000-0000EF020000}"/>
    <cellStyle name="Numeric" xfId="10" xr:uid="{00000000-0005-0000-0000-0000F0020000}"/>
    <cellStyle name="Porcentaje" xfId="1" builtinId="5"/>
    <cellStyle name="Porcentaje 2" xfId="17" xr:uid="{00000000-0005-0000-0000-0000F2020000}"/>
  </cellStyles>
  <dxfs count="0"/>
  <tableStyles count="0" defaultTableStyle="TableStyleMedium2" defaultPivotStyle="PivotStyleLight16"/>
  <colors>
    <mruColors>
      <color rgb="FF1E325C"/>
      <color rgb="FF3E63AD"/>
      <color rgb="FFE8375B"/>
      <color rgb="FF406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31</xdr:col>
      <xdr:colOff>1730375</xdr:colOff>
      <xdr:row>5</xdr:row>
      <xdr:rowOff>88289</xdr:rowOff>
    </xdr:to>
    <xdr:sp macro="" textlink="">
      <xdr:nvSpPr>
        <xdr:cNvPr id="2" name="Rectángulo redondeado 1">
          <a:extLst>
            <a:ext uri="{FF2B5EF4-FFF2-40B4-BE49-F238E27FC236}">
              <a16:creationId xmlns:a16="http://schemas.microsoft.com/office/drawing/2014/main" id="{22503784-2807-48CA-9195-E33B739FD4A6}"/>
            </a:ext>
          </a:extLst>
        </xdr:cNvPr>
        <xdr:cNvSpPr/>
      </xdr:nvSpPr>
      <xdr:spPr>
        <a:xfrm>
          <a:off x="63500" y="88289"/>
          <a:ext cx="49349025" cy="100012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14</xdr:col>
      <xdr:colOff>1814079</xdr:colOff>
      <xdr:row>1</xdr:row>
      <xdr:rowOff>85077</xdr:rowOff>
    </xdr:from>
    <xdr:ext cx="3688959" cy="655949"/>
    <xdr:sp macro="" textlink="">
      <xdr:nvSpPr>
        <xdr:cNvPr id="3" name="CuadroTexto 2">
          <a:extLst>
            <a:ext uri="{FF2B5EF4-FFF2-40B4-BE49-F238E27FC236}">
              <a16:creationId xmlns:a16="http://schemas.microsoft.com/office/drawing/2014/main" id="{97481B81-CEFE-427C-AD7B-576E6A2C8D9F}"/>
            </a:ext>
          </a:extLst>
        </xdr:cNvPr>
        <xdr:cNvSpPr txBox="1"/>
      </xdr:nvSpPr>
      <xdr:spPr>
        <a:xfrm>
          <a:off x="33284679" y="294627"/>
          <a:ext cx="3688959"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31 DE DICIEMBRE 2020</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02695011-4038-4840-9DD5-167D88C2F41A}"/>
            </a:ext>
          </a:extLst>
        </xdr:cNvPr>
        <xdr:cNvPicPr>
          <a:picLocks noChangeAspect="1"/>
        </xdr:cNvPicPr>
      </xdr:nvPicPr>
      <xdr:blipFill>
        <a:blip xmlns:r="http://schemas.openxmlformats.org/officeDocument/2006/relationships" r:embed="rId1"/>
        <a:stretch>
          <a:fillRect/>
        </a:stretch>
      </xdr:blipFill>
      <xdr:spPr>
        <a:xfrm>
          <a:off x="271895" y="179212"/>
          <a:ext cx="5017077" cy="827982"/>
        </a:xfrm>
        <a:prstGeom prst="rect">
          <a:avLst/>
        </a:prstGeom>
      </xdr:spPr>
    </xdr:pic>
    <xdr:clientData/>
  </xdr:twoCellAnchor>
  <xdr:twoCellAnchor editAs="oneCell">
    <xdr:from>
      <xdr:col>30</xdr:col>
      <xdr:colOff>381000</xdr:colOff>
      <xdr:row>0</xdr:row>
      <xdr:rowOff>174625</xdr:rowOff>
    </xdr:from>
    <xdr:to>
      <xdr:col>31</xdr:col>
      <xdr:colOff>1444625</xdr:colOff>
      <xdr:row>5</xdr:row>
      <xdr:rowOff>30601</xdr:rowOff>
    </xdr:to>
    <xdr:pic>
      <xdr:nvPicPr>
        <xdr:cNvPr id="5" name="Imagen 4">
          <a:extLst>
            <a:ext uri="{FF2B5EF4-FFF2-40B4-BE49-F238E27FC236}">
              <a16:creationId xmlns:a16="http://schemas.microsoft.com/office/drawing/2014/main" id="{87451CA0-7A3C-497C-9FE2-B69079485832}"/>
            </a:ext>
          </a:extLst>
        </xdr:cNvPr>
        <xdr:cNvPicPr>
          <a:picLocks noChangeAspect="1"/>
        </xdr:cNvPicPr>
      </xdr:nvPicPr>
      <xdr:blipFill>
        <a:blip xmlns:r="http://schemas.openxmlformats.org/officeDocument/2006/relationships" r:embed="rId2"/>
        <a:stretch>
          <a:fillRect/>
        </a:stretch>
      </xdr:blipFill>
      <xdr:spPr>
        <a:xfrm>
          <a:off x="46605825" y="174625"/>
          <a:ext cx="2520950" cy="856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LAN~1/AppData/Local/Temp/PES%204T-2019%20TRANSVERS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LAN~1/AppData/Local/Temp/PES%204T-2019%20MR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F6F2-E2DE-4DF1-870F-BEFDF4C01307}">
  <sheetPr>
    <tabColor rgb="FFFFFF00"/>
  </sheetPr>
  <dimension ref="A1:A4"/>
  <sheetViews>
    <sheetView topLeftCell="A2" zoomScale="60" zoomScaleNormal="60" workbookViewId="0">
      <selection activeCell="B2" sqref="B2"/>
    </sheetView>
  </sheetViews>
  <sheetFormatPr baseColWidth="10" defaultRowHeight="15" x14ac:dyDescent="0.25"/>
  <cols>
    <col min="1" max="1" width="229.5703125" customWidth="1"/>
  </cols>
  <sheetData>
    <row r="1" spans="1:1" x14ac:dyDescent="0.25">
      <c r="A1" s="36"/>
    </row>
    <row r="2" spans="1:1" ht="296.25" customHeight="1" x14ac:dyDescent="0.25">
      <c r="A2" s="83" t="s">
        <v>654</v>
      </c>
    </row>
    <row r="3" spans="1:1" ht="311.25" customHeight="1" x14ac:dyDescent="0.25">
      <c r="A3" s="83"/>
    </row>
    <row r="4" spans="1:1" ht="311.25" customHeight="1" x14ac:dyDescent="0.25">
      <c r="A4" s="83"/>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66E83-CB6C-4CE3-91B6-352372CA97E1}">
  <sheetPr>
    <tabColor rgb="FF00B050"/>
    <pageSetUpPr fitToPage="1"/>
  </sheetPr>
  <dimension ref="A1:AF169"/>
  <sheetViews>
    <sheetView tabSelected="1" view="pageBreakPreview" zoomScale="85" zoomScaleNormal="85" zoomScaleSheetLayoutView="85" workbookViewId="0">
      <pane ySplit="7" topLeftCell="A123" activePane="bottomLeft" state="frozen"/>
      <selection pane="bottomLeft" activeCell="A123" sqref="A123:A126"/>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4" customWidth="1"/>
    <col min="11" max="13" width="35" style="4" customWidth="1"/>
    <col min="14" max="14" width="32.5703125" style="3" customWidth="1"/>
    <col min="15" max="15" width="42.85546875" style="3" customWidth="1"/>
    <col min="16" max="16" width="47.28515625" style="3" customWidth="1"/>
    <col min="17" max="19" width="21.85546875" style="3" customWidth="1"/>
    <col min="20" max="20" width="25.5703125" style="3" bestFit="1" customWidth="1" outlineLevel="1"/>
    <col min="21" max="21" width="21.85546875" style="3" customWidth="1"/>
    <col min="22" max="22" width="22.5703125" style="3" bestFit="1" customWidth="1" outlineLevel="1"/>
    <col min="23" max="23" width="60.28515625" style="59" customWidth="1" outlineLevel="1"/>
    <col min="24" max="24" width="21.85546875" style="3" customWidth="1"/>
    <col min="25" max="26" width="21.85546875" style="3" hidden="1" customWidth="1" outlineLevel="1"/>
    <col min="27" max="27" width="21.85546875" style="3" customWidth="1" collapsed="1"/>
    <col min="28" max="29" width="21.85546875" style="3" hidden="1" customWidth="1" outlineLevel="1"/>
    <col min="30" max="30" width="21.85546875" style="3" customWidth="1" collapsed="1"/>
    <col min="31" max="31" width="21.85546875" style="3" customWidth="1"/>
    <col min="32" max="32" width="26.42578125" style="3" customWidth="1"/>
    <col min="33" max="16384" width="11.42578125" style="3"/>
  </cols>
  <sheetData>
    <row r="1" spans="1:32" x14ac:dyDescent="0.25">
      <c r="A1" s="27"/>
      <c r="B1" s="27"/>
      <c r="C1" s="27"/>
      <c r="D1" s="27"/>
      <c r="E1" s="27"/>
      <c r="F1" s="27"/>
      <c r="G1" s="27"/>
      <c r="H1" s="27"/>
      <c r="I1" s="27"/>
      <c r="J1" s="23"/>
      <c r="K1" s="23"/>
      <c r="L1" s="23"/>
      <c r="M1" s="23"/>
      <c r="N1" s="27"/>
      <c r="O1" s="27"/>
      <c r="P1" s="27"/>
      <c r="Q1" s="27"/>
      <c r="R1" s="27"/>
      <c r="S1" s="27"/>
      <c r="T1" s="27"/>
      <c r="U1" s="27"/>
      <c r="V1" s="27"/>
      <c r="W1" s="57"/>
      <c r="X1" s="27"/>
      <c r="Y1" s="27"/>
      <c r="Z1" s="27"/>
      <c r="AA1" s="27"/>
      <c r="AB1" s="27"/>
      <c r="AC1" s="27"/>
      <c r="AD1" s="27"/>
      <c r="AE1" s="27"/>
      <c r="AF1" s="27"/>
    </row>
    <row r="2" spans="1:32" x14ac:dyDescent="0.25">
      <c r="A2" s="27"/>
      <c r="B2" s="27"/>
      <c r="C2" s="27"/>
      <c r="D2" s="27"/>
      <c r="E2" s="27"/>
      <c r="F2" s="27"/>
      <c r="G2" s="27"/>
      <c r="H2" s="27"/>
      <c r="I2" s="27"/>
      <c r="J2" s="23"/>
      <c r="K2" s="23"/>
      <c r="L2" s="23"/>
      <c r="M2" s="23"/>
      <c r="N2" s="27"/>
      <c r="O2" s="27"/>
      <c r="P2" s="27"/>
      <c r="Q2" s="27"/>
      <c r="R2" s="27"/>
      <c r="S2" s="27"/>
      <c r="T2" s="27"/>
      <c r="U2" s="27"/>
      <c r="V2" s="27"/>
      <c r="W2" s="57"/>
      <c r="X2" s="27"/>
      <c r="Y2" s="27"/>
      <c r="Z2" s="27"/>
      <c r="AA2" s="27"/>
      <c r="AB2" s="27"/>
      <c r="AC2" s="27"/>
      <c r="AD2" s="27"/>
      <c r="AE2" s="27"/>
      <c r="AF2" s="27"/>
    </row>
    <row r="3" spans="1:32" x14ac:dyDescent="0.25">
      <c r="A3" s="27"/>
      <c r="B3" s="27"/>
      <c r="C3" s="27"/>
      <c r="D3" s="27"/>
      <c r="E3" s="27"/>
      <c r="F3" s="27"/>
      <c r="G3" s="27"/>
      <c r="H3" s="27"/>
      <c r="I3" s="27"/>
      <c r="J3" s="23"/>
      <c r="K3" s="23"/>
      <c r="L3" s="23"/>
      <c r="M3" s="23"/>
      <c r="N3" s="27"/>
      <c r="O3" s="27"/>
      <c r="P3" s="27"/>
      <c r="Q3" s="27"/>
      <c r="R3" s="27"/>
      <c r="S3" s="27"/>
      <c r="T3" s="27"/>
      <c r="U3" s="27"/>
      <c r="V3" s="27"/>
      <c r="W3" s="57"/>
      <c r="X3" s="27"/>
      <c r="Y3" s="27"/>
      <c r="Z3" s="27"/>
      <c r="AA3" s="27"/>
      <c r="AB3" s="27"/>
      <c r="AC3" s="27"/>
      <c r="AD3" s="27"/>
      <c r="AE3" s="27"/>
      <c r="AF3" s="27"/>
    </row>
    <row r="4" spans="1:32" x14ac:dyDescent="0.25">
      <c r="A4" s="27"/>
      <c r="B4" s="27"/>
      <c r="C4" s="27"/>
      <c r="D4" s="27"/>
      <c r="E4" s="27"/>
      <c r="F4" s="27"/>
      <c r="G4" s="27"/>
      <c r="H4" s="27"/>
      <c r="I4" s="27"/>
      <c r="J4" s="23"/>
      <c r="K4" s="23"/>
      <c r="L4" s="23"/>
      <c r="M4" s="23"/>
      <c r="N4" s="27"/>
      <c r="O4" s="27"/>
      <c r="P4" s="27"/>
      <c r="Q4" s="27"/>
      <c r="R4" s="27"/>
      <c r="S4" s="27"/>
      <c r="T4" s="27"/>
      <c r="U4" s="27"/>
      <c r="V4" s="27"/>
      <c r="W4" s="57"/>
      <c r="X4" s="27"/>
      <c r="Y4" s="27"/>
      <c r="Z4" s="27"/>
      <c r="AA4" s="27"/>
      <c r="AB4" s="27"/>
      <c r="AC4" s="27"/>
      <c r="AD4" s="27"/>
      <c r="AE4" s="27"/>
      <c r="AF4" s="27"/>
    </row>
    <row r="5" spans="1:32" x14ac:dyDescent="0.25">
      <c r="A5" s="27"/>
      <c r="B5" s="27"/>
      <c r="C5" s="27"/>
      <c r="D5" s="27"/>
      <c r="E5" s="27"/>
      <c r="F5" s="27"/>
      <c r="G5" s="27"/>
      <c r="H5" s="27"/>
      <c r="I5" s="27"/>
      <c r="J5" s="23"/>
      <c r="K5" s="23"/>
      <c r="L5" s="23"/>
      <c r="M5" s="23"/>
      <c r="N5" s="27"/>
      <c r="O5" s="27"/>
      <c r="P5" s="27"/>
      <c r="Q5" s="27"/>
      <c r="R5" s="27"/>
      <c r="S5" s="27"/>
      <c r="T5" s="27"/>
      <c r="U5" s="27"/>
      <c r="V5" s="27"/>
      <c r="W5" s="57"/>
      <c r="X5" s="27"/>
      <c r="Y5" s="27"/>
      <c r="Z5" s="27"/>
      <c r="AA5" s="27"/>
      <c r="AB5" s="27"/>
      <c r="AC5" s="27"/>
      <c r="AD5" s="27"/>
      <c r="AE5" s="27"/>
      <c r="AF5" s="27"/>
    </row>
    <row r="6" spans="1:32" x14ac:dyDescent="0.25">
      <c r="A6" s="28"/>
      <c r="B6" s="28"/>
      <c r="C6" s="28"/>
      <c r="D6" s="28"/>
      <c r="E6" s="28"/>
      <c r="F6" s="28"/>
      <c r="G6" s="28"/>
      <c r="H6" s="28"/>
      <c r="I6" s="28"/>
      <c r="J6" s="29"/>
      <c r="K6" s="29"/>
      <c r="L6" s="29"/>
      <c r="M6" s="29"/>
      <c r="N6" s="28"/>
      <c r="O6" s="28"/>
      <c r="P6" s="28"/>
      <c r="Q6" s="28"/>
      <c r="R6" s="28"/>
      <c r="S6" s="28"/>
      <c r="T6" s="28"/>
      <c r="U6" s="28"/>
      <c r="V6" s="28"/>
      <c r="W6" s="58"/>
      <c r="X6" s="28"/>
      <c r="Y6" s="28"/>
      <c r="Z6" s="28"/>
      <c r="AA6" s="28"/>
      <c r="AB6" s="28"/>
      <c r="AC6" s="28"/>
      <c r="AD6" s="28"/>
      <c r="AE6" s="28"/>
      <c r="AF6" s="28"/>
    </row>
    <row r="7" spans="1:32" s="30" customFormat="1" ht="36" x14ac:dyDescent="0.25">
      <c r="A7" s="22" t="s">
        <v>116</v>
      </c>
      <c r="B7" s="22" t="s">
        <v>117</v>
      </c>
      <c r="C7" s="22" t="s">
        <v>79</v>
      </c>
      <c r="D7" s="22" t="s">
        <v>86</v>
      </c>
      <c r="E7" s="22" t="s">
        <v>87</v>
      </c>
      <c r="F7" s="22" t="s">
        <v>0</v>
      </c>
      <c r="G7" s="22" t="s">
        <v>1</v>
      </c>
      <c r="H7" s="22" t="s">
        <v>306</v>
      </c>
      <c r="I7" s="22" t="s">
        <v>133</v>
      </c>
      <c r="J7" s="22" t="s">
        <v>467</v>
      </c>
      <c r="K7" s="22" t="s">
        <v>468</v>
      </c>
      <c r="L7" s="22" t="s">
        <v>658</v>
      </c>
      <c r="M7" s="22" t="s">
        <v>657</v>
      </c>
      <c r="N7" s="22" t="s">
        <v>616</v>
      </c>
      <c r="O7" s="22" t="s">
        <v>140</v>
      </c>
      <c r="P7" s="22" t="s">
        <v>134</v>
      </c>
      <c r="Q7" s="22" t="s">
        <v>135</v>
      </c>
      <c r="R7" s="22" t="s">
        <v>136</v>
      </c>
      <c r="S7" s="22" t="s">
        <v>137</v>
      </c>
      <c r="T7" s="22" t="s">
        <v>513</v>
      </c>
      <c r="U7" s="22" t="s">
        <v>144</v>
      </c>
      <c r="V7" s="35" t="s">
        <v>655</v>
      </c>
      <c r="W7" s="35" t="s">
        <v>656</v>
      </c>
      <c r="X7" s="22" t="s">
        <v>145</v>
      </c>
      <c r="Y7" s="22" t="s">
        <v>151</v>
      </c>
      <c r="Z7" s="22" t="s">
        <v>156</v>
      </c>
      <c r="AA7" s="22" t="s">
        <v>146</v>
      </c>
      <c r="AB7" s="22" t="s">
        <v>152</v>
      </c>
      <c r="AC7" s="22" t="s">
        <v>157</v>
      </c>
      <c r="AD7" s="22" t="s">
        <v>138</v>
      </c>
      <c r="AE7" s="22" t="s">
        <v>139</v>
      </c>
      <c r="AF7" s="22" t="s">
        <v>2</v>
      </c>
    </row>
    <row r="8" spans="1:32" s="30" customFormat="1" ht="47.25" customHeight="1" x14ac:dyDescent="0.25">
      <c r="A8" s="84" t="s">
        <v>118</v>
      </c>
      <c r="B8" s="84" t="s">
        <v>119</v>
      </c>
      <c r="C8" s="84" t="s">
        <v>120</v>
      </c>
      <c r="D8" s="84" t="s">
        <v>14</v>
      </c>
      <c r="E8" s="84" t="s">
        <v>88</v>
      </c>
      <c r="F8" s="84" t="s">
        <v>516</v>
      </c>
      <c r="G8" s="84" t="s">
        <v>517</v>
      </c>
      <c r="H8" s="97"/>
      <c r="I8" s="84" t="s">
        <v>407</v>
      </c>
      <c r="J8" s="91">
        <v>11287916536</v>
      </c>
      <c r="K8" s="91">
        <v>11124755265</v>
      </c>
      <c r="L8" s="91">
        <v>16577928698</v>
      </c>
      <c r="M8" s="91">
        <v>8254851376</v>
      </c>
      <c r="N8" s="84" t="s">
        <v>628</v>
      </c>
      <c r="O8" s="74" t="s">
        <v>141</v>
      </c>
      <c r="P8" s="74" t="s">
        <v>142</v>
      </c>
      <c r="Q8" s="74" t="s">
        <v>143</v>
      </c>
      <c r="R8" s="74">
        <v>0</v>
      </c>
      <c r="S8" s="74">
        <v>1</v>
      </c>
      <c r="T8" s="74">
        <v>1</v>
      </c>
      <c r="U8" s="74">
        <v>1</v>
      </c>
      <c r="V8" s="74">
        <v>0</v>
      </c>
      <c r="W8" s="74"/>
      <c r="X8" s="74">
        <v>1</v>
      </c>
      <c r="Y8" s="74"/>
      <c r="Z8" s="74"/>
      <c r="AA8" s="74">
        <v>1</v>
      </c>
      <c r="AB8" s="74"/>
      <c r="AC8" s="74"/>
      <c r="AD8" s="74">
        <f>+_xlfn.IFS(Q8="Acumulado",S8+U8+X8+AA8,Q8="Capacidad",AA8,Q8="Flujo",AA8,Q8="Reducción",AA8,Q8="Stock",AA8)</f>
        <v>4</v>
      </c>
      <c r="AE8" s="74">
        <f>+_xlfn.IFS(Q8="Acumulado",T8+V8+Y8+AB8,Q8="Capacidad",V8,Q8="Flujo",V8,Q8="Reducción",T8,Q8="Stock",V8)</f>
        <v>1</v>
      </c>
      <c r="AF8" s="84" t="s">
        <v>663</v>
      </c>
    </row>
    <row r="9" spans="1:32" s="30" customFormat="1" ht="70.5" customHeight="1" x14ac:dyDescent="0.25">
      <c r="A9" s="95"/>
      <c r="B9" s="95"/>
      <c r="C9" s="95"/>
      <c r="D9" s="95"/>
      <c r="E9" s="95"/>
      <c r="F9" s="95"/>
      <c r="G9" s="95"/>
      <c r="H9" s="98"/>
      <c r="I9" s="95"/>
      <c r="J9" s="92"/>
      <c r="K9" s="92"/>
      <c r="L9" s="92"/>
      <c r="M9" s="92"/>
      <c r="N9" s="95"/>
      <c r="O9" s="74" t="s">
        <v>153</v>
      </c>
      <c r="P9" s="74" t="s">
        <v>154</v>
      </c>
      <c r="Q9" s="74" t="s">
        <v>143</v>
      </c>
      <c r="R9" s="74">
        <v>1</v>
      </c>
      <c r="S9" s="74">
        <v>1</v>
      </c>
      <c r="T9" s="74">
        <v>1</v>
      </c>
      <c r="U9" s="74">
        <v>0</v>
      </c>
      <c r="V9" s="74">
        <v>0</v>
      </c>
      <c r="W9" s="74"/>
      <c r="X9" s="74">
        <v>0</v>
      </c>
      <c r="Y9" s="74"/>
      <c r="Z9" s="74"/>
      <c r="AA9" s="74">
        <v>0</v>
      </c>
      <c r="AB9" s="74"/>
      <c r="AC9" s="74"/>
      <c r="AD9" s="74">
        <f t="shared" ref="AD9:AD13" si="0">+_xlfn.IFS(Q9="Acumulado",S9+U9+X9+AA9,Q9="Capacidad",AA9,Q9="Flujo",AA9,Q9="Reducción",AA9,Q9="Stock",AA9)</f>
        <v>1</v>
      </c>
      <c r="AE9" s="74">
        <f t="shared" ref="AE9:AE12" si="1">+_xlfn.IFS(Q9="Acumulado",T9+V9+Y9+AB9,Q9="Capacidad",V9,Q9="Flujo",V9,Q9="Reducción",T9,Q9="Stock",V9)</f>
        <v>1</v>
      </c>
      <c r="AF9" s="95"/>
    </row>
    <row r="10" spans="1:32" s="30" customFormat="1" ht="47.25" x14ac:dyDescent="0.25">
      <c r="A10" s="95"/>
      <c r="B10" s="95"/>
      <c r="C10" s="95"/>
      <c r="D10" s="95"/>
      <c r="E10" s="95"/>
      <c r="F10" s="95"/>
      <c r="G10" s="95"/>
      <c r="H10" s="98"/>
      <c r="I10" s="95"/>
      <c r="J10" s="92"/>
      <c r="K10" s="92"/>
      <c r="L10" s="92"/>
      <c r="M10" s="92"/>
      <c r="N10" s="95"/>
      <c r="O10" s="74" t="s">
        <v>617</v>
      </c>
      <c r="P10" s="74" t="s">
        <v>618</v>
      </c>
      <c r="Q10" s="74" t="s">
        <v>143</v>
      </c>
      <c r="R10" s="74">
        <v>0</v>
      </c>
      <c r="S10" s="74">
        <v>1</v>
      </c>
      <c r="T10" s="74">
        <v>1</v>
      </c>
      <c r="U10" s="74">
        <v>0</v>
      </c>
      <c r="V10" s="74">
        <v>0</v>
      </c>
      <c r="W10" s="74"/>
      <c r="X10" s="74">
        <v>0</v>
      </c>
      <c r="Y10" s="74"/>
      <c r="Z10" s="74"/>
      <c r="AA10" s="74">
        <v>0</v>
      </c>
      <c r="AB10" s="74"/>
      <c r="AC10" s="74"/>
      <c r="AD10" s="74">
        <f t="shared" si="0"/>
        <v>1</v>
      </c>
      <c r="AE10" s="74">
        <f t="shared" si="1"/>
        <v>1</v>
      </c>
      <c r="AF10" s="95"/>
    </row>
    <row r="11" spans="1:32" s="37" customFormat="1" ht="52.5" customHeight="1" x14ac:dyDescent="0.25">
      <c r="A11" s="95"/>
      <c r="B11" s="95"/>
      <c r="C11" s="95"/>
      <c r="D11" s="95"/>
      <c r="E11" s="95"/>
      <c r="F11" s="95"/>
      <c r="G11" s="95"/>
      <c r="H11" s="98"/>
      <c r="I11" s="95"/>
      <c r="J11" s="92"/>
      <c r="K11" s="92"/>
      <c r="L11" s="92"/>
      <c r="M11" s="92"/>
      <c r="N11" s="95"/>
      <c r="O11" s="84" t="s">
        <v>514</v>
      </c>
      <c r="P11" s="74" t="s">
        <v>619</v>
      </c>
      <c r="Q11" s="74" t="s">
        <v>143</v>
      </c>
      <c r="R11" s="74">
        <v>0</v>
      </c>
      <c r="S11" s="74">
        <v>0</v>
      </c>
      <c r="T11" s="74">
        <v>0</v>
      </c>
      <c r="U11" s="74">
        <v>1</v>
      </c>
      <c r="V11" s="74">
        <v>0</v>
      </c>
      <c r="W11" s="74"/>
      <c r="X11" s="74">
        <v>0</v>
      </c>
      <c r="Y11" s="74"/>
      <c r="Z11" s="74"/>
      <c r="AA11" s="74">
        <v>0</v>
      </c>
      <c r="AB11" s="74"/>
      <c r="AC11" s="74"/>
      <c r="AD11" s="74">
        <f t="shared" si="0"/>
        <v>1</v>
      </c>
      <c r="AE11" s="74">
        <f t="shared" si="1"/>
        <v>0</v>
      </c>
      <c r="AF11" s="95"/>
    </row>
    <row r="12" spans="1:32" s="30" customFormat="1" ht="55.5" customHeight="1" x14ac:dyDescent="0.25">
      <c r="A12" s="85"/>
      <c r="B12" s="85"/>
      <c r="C12" s="85"/>
      <c r="D12" s="85"/>
      <c r="E12" s="85"/>
      <c r="F12" s="85"/>
      <c r="G12" s="85"/>
      <c r="H12" s="99"/>
      <c r="I12" s="85"/>
      <c r="J12" s="93"/>
      <c r="K12" s="93"/>
      <c r="L12" s="93"/>
      <c r="M12" s="93"/>
      <c r="N12" s="85"/>
      <c r="O12" s="85"/>
      <c r="P12" s="74" t="s">
        <v>620</v>
      </c>
      <c r="Q12" s="74" t="s">
        <v>143</v>
      </c>
      <c r="R12" s="74">
        <v>0</v>
      </c>
      <c r="S12" s="74">
        <v>0</v>
      </c>
      <c r="T12" s="74">
        <v>0</v>
      </c>
      <c r="U12" s="74">
        <v>0</v>
      </c>
      <c r="V12" s="74">
        <v>0</v>
      </c>
      <c r="W12" s="74"/>
      <c r="X12" s="74">
        <v>1</v>
      </c>
      <c r="Y12" s="74"/>
      <c r="Z12" s="74"/>
      <c r="AA12" s="74">
        <v>0</v>
      </c>
      <c r="AB12" s="74"/>
      <c r="AC12" s="74"/>
      <c r="AD12" s="74">
        <v>1</v>
      </c>
      <c r="AE12" s="74">
        <f t="shared" si="1"/>
        <v>0</v>
      </c>
      <c r="AF12" s="85"/>
    </row>
    <row r="13" spans="1:32" s="30" customFormat="1" ht="94.5" customHeight="1" x14ac:dyDescent="0.25">
      <c r="A13" s="84" t="s">
        <v>118</v>
      </c>
      <c r="B13" s="84" t="s">
        <v>119</v>
      </c>
      <c r="C13" s="84" t="s">
        <v>438</v>
      </c>
      <c r="D13" s="84" t="s">
        <v>14</v>
      </c>
      <c r="E13" s="84" t="s">
        <v>472</v>
      </c>
      <c r="F13" s="84" t="s">
        <v>515</v>
      </c>
      <c r="G13" s="84" t="s">
        <v>518</v>
      </c>
      <c r="H13" s="84" t="s">
        <v>473</v>
      </c>
      <c r="I13" s="84" t="s">
        <v>307</v>
      </c>
      <c r="J13" s="91">
        <v>8616032097</v>
      </c>
      <c r="K13" s="91">
        <v>8009484402</v>
      </c>
      <c r="L13" s="91">
        <v>11193273693</v>
      </c>
      <c r="M13" s="91">
        <v>6340561051</v>
      </c>
      <c r="N13" s="84" t="s">
        <v>631</v>
      </c>
      <c r="O13" s="74" t="s">
        <v>398</v>
      </c>
      <c r="P13" s="74" t="s">
        <v>155</v>
      </c>
      <c r="Q13" s="74" t="s">
        <v>143</v>
      </c>
      <c r="R13" s="74">
        <v>0</v>
      </c>
      <c r="S13" s="74">
        <v>3</v>
      </c>
      <c r="T13" s="74">
        <v>3</v>
      </c>
      <c r="U13" s="74">
        <v>3</v>
      </c>
      <c r="V13" s="50">
        <v>3</v>
      </c>
      <c r="W13" s="61"/>
      <c r="X13" s="74">
        <v>3</v>
      </c>
      <c r="Y13" s="74"/>
      <c r="Z13" s="74"/>
      <c r="AA13" s="74">
        <v>3</v>
      </c>
      <c r="AB13" s="74"/>
      <c r="AC13" s="74"/>
      <c r="AD13" s="74">
        <f t="shared" si="0"/>
        <v>12</v>
      </c>
      <c r="AE13" s="74">
        <f t="shared" ref="AE13:AE44" si="2">+_xlfn.IFS(Q13="Acumulado",T13+V13+Y13+AB13,Q13="Capacidad",V13,Q13="Flujo",V13,Q13="Reducción",T13,Q13="Stock",V13)</f>
        <v>6</v>
      </c>
      <c r="AF13" s="84" t="s">
        <v>623</v>
      </c>
    </row>
    <row r="14" spans="1:32" s="30" customFormat="1" ht="41.25" customHeight="1" x14ac:dyDescent="0.25">
      <c r="A14" s="95"/>
      <c r="B14" s="95"/>
      <c r="C14" s="95"/>
      <c r="D14" s="95"/>
      <c r="E14" s="95"/>
      <c r="F14" s="95"/>
      <c r="G14" s="95"/>
      <c r="H14" s="95"/>
      <c r="I14" s="95"/>
      <c r="J14" s="92"/>
      <c r="K14" s="92"/>
      <c r="L14" s="92"/>
      <c r="M14" s="92"/>
      <c r="N14" s="95"/>
      <c r="O14" s="74" t="s">
        <v>404</v>
      </c>
      <c r="P14" s="74" t="s">
        <v>405</v>
      </c>
      <c r="Q14" s="74" t="s">
        <v>143</v>
      </c>
      <c r="R14" s="43">
        <v>360</v>
      </c>
      <c r="S14" s="74">
        <v>175</v>
      </c>
      <c r="T14" s="74">
        <v>175</v>
      </c>
      <c r="U14" s="43">
        <v>0</v>
      </c>
      <c r="V14" s="50">
        <v>0</v>
      </c>
      <c r="W14" s="61"/>
      <c r="X14" s="43">
        <v>450</v>
      </c>
      <c r="Y14" s="74"/>
      <c r="Z14" s="74"/>
      <c r="AA14" s="43">
        <v>3250</v>
      </c>
      <c r="AB14" s="74"/>
      <c r="AC14" s="74"/>
      <c r="AD14" s="44">
        <v>3875</v>
      </c>
      <c r="AE14" s="74">
        <f t="shared" si="2"/>
        <v>175</v>
      </c>
      <c r="AF14" s="95"/>
    </row>
    <row r="15" spans="1:32" s="30" customFormat="1" ht="122.25" customHeight="1" x14ac:dyDescent="0.25">
      <c r="A15" s="95"/>
      <c r="B15" s="95"/>
      <c r="C15" s="95"/>
      <c r="D15" s="95"/>
      <c r="E15" s="95"/>
      <c r="F15" s="95"/>
      <c r="G15" s="95"/>
      <c r="H15" s="95"/>
      <c r="I15" s="95"/>
      <c r="J15" s="92"/>
      <c r="K15" s="92"/>
      <c r="L15" s="92"/>
      <c r="M15" s="92"/>
      <c r="N15" s="95"/>
      <c r="O15" s="74" t="s">
        <v>519</v>
      </c>
      <c r="P15" s="74" t="s">
        <v>399</v>
      </c>
      <c r="Q15" s="74" t="s">
        <v>143</v>
      </c>
      <c r="R15" s="74">
        <v>0</v>
      </c>
      <c r="S15" s="74">
        <v>1</v>
      </c>
      <c r="T15" s="74">
        <v>1</v>
      </c>
      <c r="U15" s="74">
        <v>1</v>
      </c>
      <c r="V15" s="50">
        <v>0</v>
      </c>
      <c r="W15" s="61"/>
      <c r="X15" s="74">
        <v>0</v>
      </c>
      <c r="Y15" s="74"/>
      <c r="Z15" s="74"/>
      <c r="AA15" s="74">
        <v>2</v>
      </c>
      <c r="AB15" s="74"/>
      <c r="AC15" s="74"/>
      <c r="AD15" s="74">
        <f>+_xlfn.IFS(Q15="Acumulado",S15+U15+X15+AA15,Q15="Capacidad",AA15,Q15="Flujo",AA15,Q15="Reducción",AA15,Q15="Stock",AA15)</f>
        <v>4</v>
      </c>
      <c r="AE15" s="74">
        <f t="shared" si="2"/>
        <v>1</v>
      </c>
      <c r="AF15" s="95"/>
    </row>
    <row r="16" spans="1:32" s="30" customFormat="1" ht="94.5" customHeight="1" x14ac:dyDescent="0.25">
      <c r="A16" s="85"/>
      <c r="B16" s="85"/>
      <c r="C16" s="85"/>
      <c r="D16" s="85"/>
      <c r="E16" s="85"/>
      <c r="F16" s="85"/>
      <c r="G16" s="85"/>
      <c r="H16" s="85"/>
      <c r="I16" s="85"/>
      <c r="J16" s="93"/>
      <c r="K16" s="93"/>
      <c r="L16" s="93"/>
      <c r="M16" s="93"/>
      <c r="N16" s="85"/>
      <c r="O16" s="74" t="s">
        <v>664</v>
      </c>
      <c r="P16" s="74" t="s">
        <v>665</v>
      </c>
      <c r="Q16" s="74" t="s">
        <v>143</v>
      </c>
      <c r="R16" s="74">
        <v>0</v>
      </c>
      <c r="S16" s="74">
        <v>0</v>
      </c>
      <c r="T16" s="74">
        <v>0</v>
      </c>
      <c r="U16" s="74">
        <v>2</v>
      </c>
      <c r="V16" s="50">
        <v>1</v>
      </c>
      <c r="W16" s="61"/>
      <c r="X16" s="74">
        <v>8</v>
      </c>
      <c r="Y16" s="74"/>
      <c r="Z16" s="74"/>
      <c r="AA16" s="74">
        <v>4</v>
      </c>
      <c r="AB16" s="74"/>
      <c r="AC16" s="74"/>
      <c r="AD16" s="74">
        <f>+_xlfn.IFS(Q16="Acumulado",S16+U16+X16+AA16,Q16="Capacidad",AA16,Q16="Flujo",AA16,Q16="Reducción",AA16,Q16="Stock",AA16)</f>
        <v>14</v>
      </c>
      <c r="AE16" s="48">
        <f t="shared" si="2"/>
        <v>1</v>
      </c>
      <c r="AF16" s="85"/>
    </row>
    <row r="17" spans="1:32" s="30" customFormat="1" ht="94.5" x14ac:dyDescent="0.25">
      <c r="A17" s="74" t="s">
        <v>118</v>
      </c>
      <c r="B17" s="74" t="s">
        <v>119</v>
      </c>
      <c r="C17" s="74" t="s">
        <v>438</v>
      </c>
      <c r="D17" s="74" t="s">
        <v>14</v>
      </c>
      <c r="E17" s="74" t="s">
        <v>90</v>
      </c>
      <c r="F17" s="74" t="s">
        <v>520</v>
      </c>
      <c r="G17" s="74" t="s">
        <v>16</v>
      </c>
      <c r="H17" s="74"/>
      <c r="I17" s="74" t="s">
        <v>307</v>
      </c>
      <c r="J17" s="78">
        <v>16831971200</v>
      </c>
      <c r="K17" s="78">
        <v>16831971200</v>
      </c>
      <c r="L17" s="78">
        <v>18000000000</v>
      </c>
      <c r="M17" s="78">
        <v>6000000000</v>
      </c>
      <c r="N17" s="74" t="s">
        <v>630</v>
      </c>
      <c r="O17" s="74" t="s">
        <v>158</v>
      </c>
      <c r="P17" s="74" t="s">
        <v>324</v>
      </c>
      <c r="Q17" s="74" t="s">
        <v>143</v>
      </c>
      <c r="R17" s="74">
        <v>0</v>
      </c>
      <c r="S17" s="44">
        <v>22000</v>
      </c>
      <c r="T17" s="44">
        <v>22175</v>
      </c>
      <c r="U17" s="44">
        <v>22000</v>
      </c>
      <c r="V17" s="62">
        <v>12595</v>
      </c>
      <c r="W17" s="61"/>
      <c r="X17" s="44">
        <v>22000</v>
      </c>
      <c r="Y17" s="74"/>
      <c r="Z17" s="74"/>
      <c r="AA17" s="44">
        <v>22000</v>
      </c>
      <c r="AB17" s="74"/>
      <c r="AC17" s="74"/>
      <c r="AD17" s="44">
        <f>+_xlfn.IFS(Q17="Acumulado",S17+U17+X17+AA17,Q17="Capacidad",AA17,Q17="Flujo",AA17,Q17="Reducción",AA17,Q17="Stock",AA17)</f>
        <v>88000</v>
      </c>
      <c r="AE17" s="44">
        <f t="shared" si="2"/>
        <v>34770</v>
      </c>
      <c r="AF17" s="74" t="s">
        <v>623</v>
      </c>
    </row>
    <row r="18" spans="1:32" s="30" customFormat="1" ht="94.5" x14ac:dyDescent="0.25">
      <c r="A18" s="74" t="s">
        <v>118</v>
      </c>
      <c r="B18" s="74" t="s">
        <v>119</v>
      </c>
      <c r="C18" s="74" t="s">
        <v>438</v>
      </c>
      <c r="D18" s="74" t="s">
        <v>14</v>
      </c>
      <c r="E18" s="74" t="s">
        <v>90</v>
      </c>
      <c r="F18" s="74" t="s">
        <v>159</v>
      </c>
      <c r="G18" s="74" t="s">
        <v>17</v>
      </c>
      <c r="H18" s="74" t="s">
        <v>54</v>
      </c>
      <c r="I18" s="74" t="s">
        <v>307</v>
      </c>
      <c r="J18" s="78">
        <v>18906530800</v>
      </c>
      <c r="K18" s="78">
        <v>15870166237</v>
      </c>
      <c r="L18" s="78">
        <v>20000000000</v>
      </c>
      <c r="M18" s="78">
        <v>20000000000</v>
      </c>
      <c r="N18" s="74" t="s">
        <v>629</v>
      </c>
      <c r="O18" s="74" t="s">
        <v>160</v>
      </c>
      <c r="P18" s="74" t="s">
        <v>325</v>
      </c>
      <c r="Q18" s="74" t="s">
        <v>148</v>
      </c>
      <c r="R18" s="74">
        <v>62</v>
      </c>
      <c r="S18" s="74">
        <v>66</v>
      </c>
      <c r="T18" s="74">
        <v>62</v>
      </c>
      <c r="U18" s="74">
        <v>70</v>
      </c>
      <c r="V18" s="50">
        <v>62</v>
      </c>
      <c r="W18" s="61"/>
      <c r="X18" s="74">
        <v>74</v>
      </c>
      <c r="Y18" s="74"/>
      <c r="Z18" s="74"/>
      <c r="AA18" s="74">
        <v>78</v>
      </c>
      <c r="AB18" s="74"/>
      <c r="AC18" s="74"/>
      <c r="AD18" s="74">
        <f>+_xlfn.IFS(Q18="Acumulado",S18+U18+X18+AA18,Q18="Capacidad",AA18,Q18="Flujo",AA18,Q18="Reducción",AA18,Q18="Stock",AA18)</f>
        <v>78</v>
      </c>
      <c r="AE18" s="44">
        <f t="shared" si="2"/>
        <v>62</v>
      </c>
      <c r="AF18" s="74" t="s">
        <v>623</v>
      </c>
    </row>
    <row r="19" spans="1:32" s="30" customFormat="1" ht="47.25" customHeight="1" x14ac:dyDescent="0.25">
      <c r="A19" s="86" t="s">
        <v>118</v>
      </c>
      <c r="B19" s="86" t="s">
        <v>119</v>
      </c>
      <c r="C19" s="86" t="s">
        <v>438</v>
      </c>
      <c r="D19" s="86" t="s">
        <v>14</v>
      </c>
      <c r="E19" s="86" t="s">
        <v>89</v>
      </c>
      <c r="F19" s="86" t="s">
        <v>161</v>
      </c>
      <c r="G19" s="86" t="s">
        <v>18</v>
      </c>
      <c r="H19" s="86"/>
      <c r="I19" s="86" t="s">
        <v>307</v>
      </c>
      <c r="J19" s="100">
        <v>15473887000</v>
      </c>
      <c r="K19" s="100">
        <v>15470949906</v>
      </c>
      <c r="L19" s="100"/>
      <c r="M19" s="100"/>
      <c r="N19" s="86"/>
      <c r="O19" s="84" t="s">
        <v>162</v>
      </c>
      <c r="P19" s="74" t="s">
        <v>164</v>
      </c>
      <c r="Q19" s="74" t="s">
        <v>148</v>
      </c>
      <c r="R19" s="43">
        <v>0</v>
      </c>
      <c r="S19" s="43">
        <v>0</v>
      </c>
      <c r="T19" s="74">
        <v>0</v>
      </c>
      <c r="U19" s="74">
        <v>0</v>
      </c>
      <c r="V19" s="50">
        <v>0</v>
      </c>
      <c r="W19" s="61"/>
      <c r="X19" s="74">
        <v>0</v>
      </c>
      <c r="Y19" s="74"/>
      <c r="Z19" s="74"/>
      <c r="AA19" s="74">
        <v>34</v>
      </c>
      <c r="AB19" s="74"/>
      <c r="AC19" s="74"/>
      <c r="AD19" s="74">
        <v>34</v>
      </c>
      <c r="AE19" s="44">
        <f t="shared" si="2"/>
        <v>0</v>
      </c>
      <c r="AF19" s="86" t="s">
        <v>623</v>
      </c>
    </row>
    <row r="20" spans="1:32" s="37" customFormat="1" ht="47.25" customHeight="1" x14ac:dyDescent="0.25">
      <c r="A20" s="86"/>
      <c r="B20" s="86"/>
      <c r="C20" s="86"/>
      <c r="D20" s="86"/>
      <c r="E20" s="86"/>
      <c r="F20" s="86"/>
      <c r="G20" s="86"/>
      <c r="H20" s="86"/>
      <c r="I20" s="86"/>
      <c r="J20" s="100"/>
      <c r="K20" s="100"/>
      <c r="L20" s="100"/>
      <c r="M20" s="100"/>
      <c r="N20" s="86"/>
      <c r="O20" s="85"/>
      <c r="P20" s="74" t="s">
        <v>666</v>
      </c>
      <c r="Q20" s="74" t="s">
        <v>143</v>
      </c>
      <c r="R20" s="48">
        <v>0</v>
      </c>
      <c r="S20" s="48">
        <v>0</v>
      </c>
      <c r="T20" s="48">
        <v>0</v>
      </c>
      <c r="U20" s="51">
        <v>0.2</v>
      </c>
      <c r="V20" s="63">
        <v>0.15</v>
      </c>
      <c r="W20" s="61"/>
      <c r="X20" s="51">
        <v>0.65</v>
      </c>
      <c r="Y20" s="74"/>
      <c r="Z20" s="74"/>
      <c r="AA20" s="51">
        <v>0.15</v>
      </c>
      <c r="AB20" s="74"/>
      <c r="AC20" s="74"/>
      <c r="AD20" s="48">
        <f t="shared" ref="AD20" si="3">+_xlfn.IFS(Q20="Acumulado",S20+U20+X20+AA20,Q20="Capacidad",U20,Q20="Flujo",U20,Q20="Reducción",U20,Q20="Stock",U20)</f>
        <v>1</v>
      </c>
      <c r="AE20" s="48">
        <f>+_xlfn.IFS(Q20="Acumulado",T20+V20+Y20+AB20,Q20="Capacidad",V20,Q20="Flujo",V20,Q20="Reducción",T20,Q20="Stock",V20)</f>
        <v>0.15</v>
      </c>
      <c r="AF20" s="86"/>
    </row>
    <row r="21" spans="1:32" s="30" customFormat="1" ht="47.25" x14ac:dyDescent="0.25">
      <c r="A21" s="86"/>
      <c r="B21" s="86"/>
      <c r="C21" s="86"/>
      <c r="D21" s="86"/>
      <c r="E21" s="86"/>
      <c r="F21" s="86"/>
      <c r="G21" s="86"/>
      <c r="H21" s="86"/>
      <c r="I21" s="86"/>
      <c r="J21" s="100"/>
      <c r="K21" s="100"/>
      <c r="L21" s="100"/>
      <c r="M21" s="100"/>
      <c r="N21" s="86"/>
      <c r="O21" s="74" t="s">
        <v>163</v>
      </c>
      <c r="P21" s="74" t="s">
        <v>165</v>
      </c>
      <c r="Q21" s="74" t="s">
        <v>143</v>
      </c>
      <c r="R21" s="43">
        <v>0</v>
      </c>
      <c r="S21" s="74">
        <v>1</v>
      </c>
      <c r="T21" s="74">
        <v>1</v>
      </c>
      <c r="U21" s="74">
        <v>0</v>
      </c>
      <c r="V21" s="50">
        <v>0</v>
      </c>
      <c r="W21" s="61"/>
      <c r="X21" s="24">
        <v>0.5</v>
      </c>
      <c r="Y21" s="74"/>
      <c r="Z21" s="74"/>
      <c r="AA21" s="24">
        <v>0.5</v>
      </c>
      <c r="AB21" s="74"/>
      <c r="AC21" s="74"/>
      <c r="AD21" s="74">
        <f t="shared" ref="AD21:AD25" si="4">+_xlfn.IFS(Q21="Acumulado",S21+U21+X21+AA21,Q21="Capacidad",U21,Q21="Flujo",U21,Q21="Reducción",U21,Q21="Stock",U21)</f>
        <v>2</v>
      </c>
      <c r="AE21" s="44">
        <f t="shared" si="2"/>
        <v>1</v>
      </c>
      <c r="AF21" s="86"/>
    </row>
    <row r="22" spans="1:32" s="30" customFormat="1" ht="31.5" x14ac:dyDescent="0.25">
      <c r="A22" s="84" t="s">
        <v>118</v>
      </c>
      <c r="B22" s="84" t="s">
        <v>119</v>
      </c>
      <c r="C22" s="84" t="s">
        <v>120</v>
      </c>
      <c r="D22" s="84" t="s">
        <v>14</v>
      </c>
      <c r="E22" s="84" t="s">
        <v>90</v>
      </c>
      <c r="F22" s="84" t="s">
        <v>166</v>
      </c>
      <c r="G22" s="84" t="s">
        <v>19</v>
      </c>
      <c r="H22" s="84" t="s">
        <v>442</v>
      </c>
      <c r="I22" s="84" t="s">
        <v>206</v>
      </c>
      <c r="J22" s="91">
        <v>32120927725</v>
      </c>
      <c r="K22" s="91">
        <v>31975526550</v>
      </c>
      <c r="L22" s="91">
        <v>73000000000</v>
      </c>
      <c r="M22" s="91">
        <v>43103015688</v>
      </c>
      <c r="N22" s="84" t="s">
        <v>632</v>
      </c>
      <c r="O22" s="74" t="s">
        <v>167</v>
      </c>
      <c r="P22" s="74" t="s">
        <v>167</v>
      </c>
      <c r="Q22" s="74" t="s">
        <v>143</v>
      </c>
      <c r="R22" s="74">
        <v>40</v>
      </c>
      <c r="S22" s="74">
        <v>717</v>
      </c>
      <c r="T22" s="74">
        <v>717</v>
      </c>
      <c r="U22" s="44" t="s">
        <v>680</v>
      </c>
      <c r="V22" s="74">
        <v>985</v>
      </c>
      <c r="W22" s="74"/>
      <c r="X22" s="44">
        <v>1556</v>
      </c>
      <c r="Y22" s="74"/>
      <c r="Z22" s="74"/>
      <c r="AA22" s="44">
        <v>1556</v>
      </c>
      <c r="AB22" s="74"/>
      <c r="AC22" s="74"/>
      <c r="AD22" s="44" t="s">
        <v>679</v>
      </c>
      <c r="AE22" s="44">
        <f t="shared" si="2"/>
        <v>1702</v>
      </c>
      <c r="AF22" s="84" t="s">
        <v>667</v>
      </c>
    </row>
    <row r="23" spans="1:32" s="30" customFormat="1" ht="31.5" x14ac:dyDescent="0.25">
      <c r="A23" s="95"/>
      <c r="B23" s="95"/>
      <c r="C23" s="95"/>
      <c r="D23" s="95"/>
      <c r="E23" s="95"/>
      <c r="F23" s="95"/>
      <c r="G23" s="95"/>
      <c r="H23" s="95"/>
      <c r="I23" s="95"/>
      <c r="J23" s="92"/>
      <c r="K23" s="92"/>
      <c r="L23" s="92"/>
      <c r="M23" s="92"/>
      <c r="N23" s="95"/>
      <c r="O23" s="74" t="s">
        <v>521</v>
      </c>
      <c r="P23" s="74" t="s">
        <v>522</v>
      </c>
      <c r="Q23" s="74" t="s">
        <v>143</v>
      </c>
      <c r="R23" s="74">
        <v>0</v>
      </c>
      <c r="S23" s="74">
        <v>3</v>
      </c>
      <c r="T23" s="74">
        <v>3</v>
      </c>
      <c r="U23" s="74">
        <v>3</v>
      </c>
      <c r="V23" s="74">
        <v>2</v>
      </c>
      <c r="W23" s="74"/>
      <c r="X23" s="74">
        <v>3</v>
      </c>
      <c r="Y23" s="74"/>
      <c r="Z23" s="74"/>
      <c r="AA23" s="74">
        <v>3</v>
      </c>
      <c r="AB23" s="74"/>
      <c r="AC23" s="74"/>
      <c r="AD23" s="74">
        <f t="shared" si="4"/>
        <v>12</v>
      </c>
      <c r="AE23" s="44">
        <f t="shared" si="2"/>
        <v>5</v>
      </c>
      <c r="AF23" s="95"/>
    </row>
    <row r="24" spans="1:32" s="30" customFormat="1" ht="31.5" x14ac:dyDescent="0.25">
      <c r="A24" s="95"/>
      <c r="B24" s="95"/>
      <c r="C24" s="95"/>
      <c r="D24" s="95"/>
      <c r="E24" s="95"/>
      <c r="F24" s="95"/>
      <c r="G24" s="95"/>
      <c r="H24" s="95"/>
      <c r="I24" s="95"/>
      <c r="J24" s="92"/>
      <c r="K24" s="92"/>
      <c r="L24" s="92"/>
      <c r="M24" s="92"/>
      <c r="N24" s="95"/>
      <c r="O24" s="74" t="s">
        <v>523</v>
      </c>
      <c r="P24" s="74" t="s">
        <v>524</v>
      </c>
      <c r="Q24" s="74" t="s">
        <v>143</v>
      </c>
      <c r="R24" s="74">
        <v>0</v>
      </c>
      <c r="S24" s="74">
        <v>3</v>
      </c>
      <c r="T24" s="74">
        <v>3</v>
      </c>
      <c r="U24" s="74">
        <v>3</v>
      </c>
      <c r="V24" s="74">
        <v>3</v>
      </c>
      <c r="W24" s="64"/>
      <c r="X24" s="74">
        <v>3</v>
      </c>
      <c r="Y24" s="74"/>
      <c r="Z24" s="74"/>
      <c r="AA24" s="74">
        <v>3</v>
      </c>
      <c r="AB24" s="74"/>
      <c r="AC24" s="74"/>
      <c r="AD24" s="74">
        <f t="shared" si="4"/>
        <v>12</v>
      </c>
      <c r="AE24" s="44">
        <f t="shared" si="2"/>
        <v>6</v>
      </c>
      <c r="AF24" s="95"/>
    </row>
    <row r="25" spans="1:32" s="30" customFormat="1" ht="31.5" x14ac:dyDescent="0.25">
      <c r="A25" s="85"/>
      <c r="B25" s="85"/>
      <c r="C25" s="85"/>
      <c r="D25" s="85"/>
      <c r="E25" s="85"/>
      <c r="F25" s="85"/>
      <c r="G25" s="85"/>
      <c r="H25" s="85"/>
      <c r="I25" s="85"/>
      <c r="J25" s="93"/>
      <c r="K25" s="93"/>
      <c r="L25" s="93"/>
      <c r="M25" s="93"/>
      <c r="N25" s="85"/>
      <c r="O25" s="74" t="s">
        <v>525</v>
      </c>
      <c r="P25" s="74" t="s">
        <v>522</v>
      </c>
      <c r="Q25" s="74" t="s">
        <v>143</v>
      </c>
      <c r="R25" s="74">
        <v>0</v>
      </c>
      <c r="S25" s="74">
        <v>0</v>
      </c>
      <c r="T25" s="74">
        <v>0</v>
      </c>
      <c r="U25" s="74">
        <v>10</v>
      </c>
      <c r="V25" s="74">
        <v>0</v>
      </c>
      <c r="W25" s="74"/>
      <c r="X25" s="74">
        <v>10</v>
      </c>
      <c r="Y25" s="74"/>
      <c r="Z25" s="74"/>
      <c r="AA25" s="74">
        <v>10</v>
      </c>
      <c r="AB25" s="74"/>
      <c r="AC25" s="74"/>
      <c r="AD25" s="74">
        <f t="shared" si="4"/>
        <v>30</v>
      </c>
      <c r="AE25" s="44">
        <f t="shared" si="2"/>
        <v>0</v>
      </c>
      <c r="AF25" s="85"/>
    </row>
    <row r="26" spans="1:32" s="30" customFormat="1" ht="48.95" customHeight="1" x14ac:dyDescent="0.25">
      <c r="A26" s="88" t="s">
        <v>118</v>
      </c>
      <c r="B26" s="88" t="s">
        <v>121</v>
      </c>
      <c r="C26" s="88" t="s">
        <v>120</v>
      </c>
      <c r="D26" s="88" t="s">
        <v>14</v>
      </c>
      <c r="E26" s="88" t="s">
        <v>88</v>
      </c>
      <c r="F26" s="88" t="s">
        <v>168</v>
      </c>
      <c r="G26" s="88" t="s">
        <v>20</v>
      </c>
      <c r="H26" s="88" t="s">
        <v>15</v>
      </c>
      <c r="I26" s="88" t="s">
        <v>308</v>
      </c>
      <c r="J26" s="88"/>
      <c r="K26" s="88"/>
      <c r="L26" s="88"/>
      <c r="M26" s="88"/>
      <c r="N26" s="88"/>
      <c r="O26" s="79" t="s">
        <v>169</v>
      </c>
      <c r="P26" s="79" t="s">
        <v>171</v>
      </c>
      <c r="Q26" s="79" t="s">
        <v>143</v>
      </c>
      <c r="R26" s="45">
        <v>0</v>
      </c>
      <c r="S26" s="45">
        <v>1</v>
      </c>
      <c r="T26" s="45">
        <v>1</v>
      </c>
      <c r="U26" s="45">
        <v>0</v>
      </c>
      <c r="V26" s="45">
        <v>0</v>
      </c>
      <c r="W26" s="79"/>
      <c r="X26" s="45">
        <v>0</v>
      </c>
      <c r="Y26" s="79"/>
      <c r="Z26" s="79"/>
      <c r="AA26" s="45">
        <v>0</v>
      </c>
      <c r="AB26" s="79"/>
      <c r="AC26" s="79"/>
      <c r="AD26" s="46">
        <v>1</v>
      </c>
      <c r="AE26" s="46">
        <f t="shared" si="2"/>
        <v>1</v>
      </c>
      <c r="AF26" s="88" t="s">
        <v>122</v>
      </c>
    </row>
    <row r="27" spans="1:32" s="30" customFormat="1" ht="41.1" customHeight="1" x14ac:dyDescent="0.25">
      <c r="A27" s="89"/>
      <c r="B27" s="89"/>
      <c r="C27" s="89"/>
      <c r="D27" s="89"/>
      <c r="E27" s="89"/>
      <c r="F27" s="89"/>
      <c r="G27" s="89"/>
      <c r="H27" s="89"/>
      <c r="I27" s="89"/>
      <c r="J27" s="89"/>
      <c r="K27" s="89"/>
      <c r="L27" s="89"/>
      <c r="M27" s="89"/>
      <c r="N27" s="89"/>
      <c r="O27" s="79" t="s">
        <v>469</v>
      </c>
      <c r="P27" s="79" t="s">
        <v>470</v>
      </c>
      <c r="Q27" s="79" t="s">
        <v>150</v>
      </c>
      <c r="R27" s="79">
        <v>0</v>
      </c>
      <c r="S27" s="79">
        <v>1</v>
      </c>
      <c r="T27" s="79">
        <v>1</v>
      </c>
      <c r="U27" s="79">
        <v>0</v>
      </c>
      <c r="V27" s="79">
        <v>0</v>
      </c>
      <c r="W27" s="79"/>
      <c r="X27" s="79">
        <v>0</v>
      </c>
      <c r="Y27" s="79"/>
      <c r="Z27" s="79"/>
      <c r="AA27" s="79">
        <v>0</v>
      </c>
      <c r="AB27" s="79"/>
      <c r="AC27" s="79"/>
      <c r="AD27" s="47">
        <f>+_xlfn.IFS(Q27="Acumulado",S27+U27+X27+AA27,Q27="Capacidad",S27,Q27="Flujo",S27,Q27="Reducción",S27,Q27="Stock",S27)</f>
        <v>1</v>
      </c>
      <c r="AE27" s="47">
        <f t="shared" si="2"/>
        <v>0</v>
      </c>
      <c r="AF27" s="89"/>
    </row>
    <row r="28" spans="1:32" s="30" customFormat="1" ht="34.5" customHeight="1" x14ac:dyDescent="0.25">
      <c r="A28" s="89"/>
      <c r="B28" s="89"/>
      <c r="C28" s="89"/>
      <c r="D28" s="89"/>
      <c r="E28" s="89"/>
      <c r="F28" s="89"/>
      <c r="G28" s="89"/>
      <c r="H28" s="89"/>
      <c r="I28" s="89"/>
      <c r="J28" s="89"/>
      <c r="K28" s="89"/>
      <c r="L28" s="89"/>
      <c r="M28" s="89"/>
      <c r="N28" s="89"/>
      <c r="O28" s="88" t="s">
        <v>170</v>
      </c>
      <c r="P28" s="79" t="s">
        <v>64</v>
      </c>
      <c r="Q28" s="79" t="s">
        <v>143</v>
      </c>
      <c r="R28" s="79">
        <v>0</v>
      </c>
      <c r="S28" s="47">
        <v>300000</v>
      </c>
      <c r="T28" s="47">
        <f>17885+14471+15027+13543+12160+11044+40759+91944+66928+90424+78329+89240+131937</f>
        <v>673691</v>
      </c>
      <c r="U28" s="47">
        <v>624000</v>
      </c>
      <c r="V28" s="47">
        <v>1197895</v>
      </c>
      <c r="W28" s="79"/>
      <c r="X28" s="47">
        <v>698880</v>
      </c>
      <c r="Y28" s="79"/>
      <c r="Z28" s="79"/>
      <c r="AA28" s="47">
        <v>775757</v>
      </c>
      <c r="AB28" s="79"/>
      <c r="AC28" s="79"/>
      <c r="AD28" s="47">
        <v>2398637</v>
      </c>
      <c r="AE28" s="47">
        <f t="shared" si="2"/>
        <v>1871586</v>
      </c>
      <c r="AF28" s="89"/>
    </row>
    <row r="29" spans="1:32" s="30" customFormat="1" ht="62.45" customHeight="1" x14ac:dyDescent="0.25">
      <c r="A29" s="89"/>
      <c r="B29" s="89"/>
      <c r="C29" s="89"/>
      <c r="D29" s="89"/>
      <c r="E29" s="89"/>
      <c r="F29" s="89"/>
      <c r="G29" s="89"/>
      <c r="H29" s="89"/>
      <c r="I29" s="89"/>
      <c r="J29" s="89"/>
      <c r="K29" s="89"/>
      <c r="L29" s="89"/>
      <c r="M29" s="89"/>
      <c r="N29" s="89"/>
      <c r="O29" s="90"/>
      <c r="P29" s="79" t="s">
        <v>471</v>
      </c>
      <c r="Q29" s="79" t="s">
        <v>143</v>
      </c>
      <c r="R29" s="79">
        <v>0</v>
      </c>
      <c r="S29" s="47">
        <v>40000</v>
      </c>
      <c r="T29" s="47">
        <v>13777</v>
      </c>
      <c r="U29" s="47">
        <v>500000</v>
      </c>
      <c r="V29" s="47">
        <v>562914</v>
      </c>
      <c r="W29" s="79"/>
      <c r="X29" s="47">
        <v>560000</v>
      </c>
      <c r="Y29" s="79"/>
      <c r="Z29" s="79"/>
      <c r="AA29" s="47">
        <v>621600</v>
      </c>
      <c r="AB29" s="79"/>
      <c r="AC29" s="79"/>
      <c r="AD29" s="47">
        <v>1721600</v>
      </c>
      <c r="AE29" s="47">
        <f t="shared" si="2"/>
        <v>576691</v>
      </c>
      <c r="AF29" s="89"/>
    </row>
    <row r="30" spans="1:32" s="30" customFormat="1" ht="42.6" customHeight="1" x14ac:dyDescent="0.25">
      <c r="A30" s="89"/>
      <c r="B30" s="89"/>
      <c r="C30" s="89"/>
      <c r="D30" s="89"/>
      <c r="E30" s="89"/>
      <c r="F30" s="89"/>
      <c r="G30" s="89"/>
      <c r="H30" s="89"/>
      <c r="I30" s="89"/>
      <c r="J30" s="89"/>
      <c r="K30" s="89"/>
      <c r="L30" s="89"/>
      <c r="M30" s="89"/>
      <c r="N30" s="89"/>
      <c r="O30" s="79" t="s">
        <v>526</v>
      </c>
      <c r="P30" s="79" t="s">
        <v>457</v>
      </c>
      <c r="Q30" s="79" t="s">
        <v>148</v>
      </c>
      <c r="R30" s="47">
        <v>1337</v>
      </c>
      <c r="S30" s="47">
        <v>1290</v>
      </c>
      <c r="T30" s="47">
        <v>1283</v>
      </c>
      <c r="U30" s="47">
        <v>1370</v>
      </c>
      <c r="V30" s="79">
        <v>0</v>
      </c>
      <c r="W30" s="79"/>
      <c r="X30" s="47">
        <v>1530</v>
      </c>
      <c r="Y30" s="79"/>
      <c r="Z30" s="79"/>
      <c r="AA30" s="47">
        <v>1650</v>
      </c>
      <c r="AB30" s="79"/>
      <c r="AC30" s="79"/>
      <c r="AD30" s="47">
        <f t="shared" ref="AD30:AD41" si="5">+_xlfn.IFS(Q30="Acumulado",S30+U30+X30+AA30,Q30="Capacidad",AA30,Q30="Flujo",AA30,Q30="Reducción",AA30,Q30="Stock",AA30)</f>
        <v>1650</v>
      </c>
      <c r="AE30" s="47">
        <f t="shared" si="2"/>
        <v>0</v>
      </c>
      <c r="AF30" s="89"/>
    </row>
    <row r="31" spans="1:32" s="30" customFormat="1" ht="42.6" customHeight="1" x14ac:dyDescent="0.25">
      <c r="A31" s="89"/>
      <c r="B31" s="89"/>
      <c r="C31" s="89"/>
      <c r="D31" s="89"/>
      <c r="E31" s="89"/>
      <c r="F31" s="89"/>
      <c r="G31" s="89"/>
      <c r="H31" s="89"/>
      <c r="I31" s="89"/>
      <c r="J31" s="89"/>
      <c r="K31" s="89"/>
      <c r="L31" s="89"/>
      <c r="M31" s="89"/>
      <c r="N31" s="89"/>
      <c r="O31" s="79" t="s">
        <v>678</v>
      </c>
      <c r="P31" s="79" t="s">
        <v>668</v>
      </c>
      <c r="Q31" s="79" t="s">
        <v>148</v>
      </c>
      <c r="R31" s="47">
        <v>0</v>
      </c>
      <c r="S31" s="47">
        <v>0</v>
      </c>
      <c r="T31" s="47">
        <v>0</v>
      </c>
      <c r="U31" s="47">
        <v>1</v>
      </c>
      <c r="V31" s="79">
        <v>0</v>
      </c>
      <c r="W31" s="79"/>
      <c r="X31" s="47">
        <v>0</v>
      </c>
      <c r="Y31" s="79"/>
      <c r="Z31" s="79"/>
      <c r="AA31" s="47">
        <v>0</v>
      </c>
      <c r="AB31" s="79"/>
      <c r="AC31" s="79"/>
      <c r="AD31" s="47">
        <f>+_xlfn.IFS(Q31="Acumulado",S31+U31+X31+AA31,Q31="Capacidad",U31,Q31="Flujo",AA31,Q31="Reducción",AA31,Q31="Stock",AA31)</f>
        <v>1</v>
      </c>
      <c r="AE31" s="47">
        <f t="shared" si="2"/>
        <v>0</v>
      </c>
      <c r="AF31" s="89"/>
    </row>
    <row r="32" spans="1:32" s="30" customFormat="1" ht="42.6" customHeight="1" x14ac:dyDescent="0.25">
      <c r="A32" s="89"/>
      <c r="B32" s="89"/>
      <c r="C32" s="89"/>
      <c r="D32" s="89"/>
      <c r="E32" s="89"/>
      <c r="F32" s="89"/>
      <c r="G32" s="89"/>
      <c r="H32" s="89"/>
      <c r="I32" s="89"/>
      <c r="J32" s="89"/>
      <c r="K32" s="89"/>
      <c r="L32" s="89"/>
      <c r="M32" s="89"/>
      <c r="N32" s="89"/>
      <c r="O32" s="79" t="s">
        <v>527</v>
      </c>
      <c r="P32" s="79" t="s">
        <v>528</v>
      </c>
      <c r="Q32" s="79" t="s">
        <v>143</v>
      </c>
      <c r="R32" s="47">
        <v>0</v>
      </c>
      <c r="S32" s="47">
        <v>0</v>
      </c>
      <c r="T32" s="47">
        <v>0</v>
      </c>
      <c r="U32" s="47">
        <v>7</v>
      </c>
      <c r="V32" s="79">
        <v>0</v>
      </c>
      <c r="W32" s="79"/>
      <c r="X32" s="47">
        <v>0</v>
      </c>
      <c r="Y32" s="79"/>
      <c r="Z32" s="79"/>
      <c r="AA32" s="47">
        <v>0</v>
      </c>
      <c r="AB32" s="79"/>
      <c r="AC32" s="79"/>
      <c r="AD32" s="47">
        <f t="shared" si="5"/>
        <v>7</v>
      </c>
      <c r="AE32" s="47">
        <f t="shared" si="2"/>
        <v>0</v>
      </c>
      <c r="AF32" s="89"/>
    </row>
    <row r="33" spans="1:32" s="30" customFormat="1" ht="42.6" customHeight="1" x14ac:dyDescent="0.25">
      <c r="A33" s="89"/>
      <c r="B33" s="89"/>
      <c r="C33" s="89"/>
      <c r="D33" s="89"/>
      <c r="E33" s="89"/>
      <c r="F33" s="89"/>
      <c r="G33" s="89"/>
      <c r="H33" s="89"/>
      <c r="I33" s="89"/>
      <c r="J33" s="89"/>
      <c r="K33" s="89"/>
      <c r="L33" s="89"/>
      <c r="M33" s="89"/>
      <c r="N33" s="89"/>
      <c r="O33" s="79" t="s">
        <v>529</v>
      </c>
      <c r="P33" s="79" t="s">
        <v>530</v>
      </c>
      <c r="Q33" s="79" t="s">
        <v>143</v>
      </c>
      <c r="R33" s="47">
        <v>0</v>
      </c>
      <c r="S33" s="47">
        <v>0</v>
      </c>
      <c r="T33" s="47">
        <v>0</v>
      </c>
      <c r="U33" s="47">
        <v>20</v>
      </c>
      <c r="V33" s="79">
        <v>0</v>
      </c>
      <c r="W33" s="79"/>
      <c r="X33" s="47">
        <v>0</v>
      </c>
      <c r="Y33" s="79"/>
      <c r="Z33" s="79"/>
      <c r="AA33" s="47">
        <v>0</v>
      </c>
      <c r="AB33" s="79"/>
      <c r="AC33" s="79"/>
      <c r="AD33" s="47">
        <f t="shared" si="5"/>
        <v>20</v>
      </c>
      <c r="AE33" s="47">
        <f t="shared" si="2"/>
        <v>0</v>
      </c>
      <c r="AF33" s="89"/>
    </row>
    <row r="34" spans="1:32" s="30" customFormat="1" ht="42.6" customHeight="1" x14ac:dyDescent="0.25">
      <c r="A34" s="89"/>
      <c r="B34" s="89"/>
      <c r="C34" s="89"/>
      <c r="D34" s="89"/>
      <c r="E34" s="89"/>
      <c r="F34" s="89"/>
      <c r="G34" s="89"/>
      <c r="H34" s="89"/>
      <c r="I34" s="89"/>
      <c r="J34" s="89"/>
      <c r="K34" s="89"/>
      <c r="L34" s="89"/>
      <c r="M34" s="89"/>
      <c r="N34" s="89"/>
      <c r="O34" s="79" t="s">
        <v>531</v>
      </c>
      <c r="P34" s="79" t="s">
        <v>532</v>
      </c>
      <c r="Q34" s="79" t="s">
        <v>143</v>
      </c>
      <c r="R34" s="47">
        <v>0</v>
      </c>
      <c r="S34" s="47">
        <v>0</v>
      </c>
      <c r="T34" s="47">
        <v>0</v>
      </c>
      <c r="U34" s="47">
        <v>150</v>
      </c>
      <c r="V34" s="79">
        <v>0</v>
      </c>
      <c r="W34" s="79"/>
      <c r="X34" s="47">
        <v>0</v>
      </c>
      <c r="Y34" s="79"/>
      <c r="Z34" s="79"/>
      <c r="AA34" s="47">
        <v>0</v>
      </c>
      <c r="AB34" s="79"/>
      <c r="AC34" s="79"/>
      <c r="AD34" s="47">
        <f t="shared" si="5"/>
        <v>150</v>
      </c>
      <c r="AE34" s="47">
        <f t="shared" si="2"/>
        <v>0</v>
      </c>
      <c r="AF34" s="89"/>
    </row>
    <row r="35" spans="1:32" s="30" customFormat="1" ht="42.6" customHeight="1" x14ac:dyDescent="0.25">
      <c r="A35" s="89"/>
      <c r="B35" s="89"/>
      <c r="C35" s="89"/>
      <c r="D35" s="89"/>
      <c r="E35" s="89"/>
      <c r="F35" s="89"/>
      <c r="G35" s="89"/>
      <c r="H35" s="89"/>
      <c r="I35" s="89"/>
      <c r="J35" s="89"/>
      <c r="K35" s="89"/>
      <c r="L35" s="89"/>
      <c r="M35" s="89"/>
      <c r="N35" s="89"/>
      <c r="O35" s="79" t="s">
        <v>533</v>
      </c>
      <c r="P35" s="79" t="s">
        <v>534</v>
      </c>
      <c r="Q35" s="79" t="s">
        <v>150</v>
      </c>
      <c r="R35" s="46">
        <v>0</v>
      </c>
      <c r="S35" s="46">
        <v>0</v>
      </c>
      <c r="T35" s="46">
        <v>0</v>
      </c>
      <c r="U35" s="46">
        <v>1</v>
      </c>
      <c r="V35" s="46">
        <v>1</v>
      </c>
      <c r="W35" s="79"/>
      <c r="X35" s="46">
        <v>1</v>
      </c>
      <c r="Y35" s="46"/>
      <c r="Z35" s="46"/>
      <c r="AA35" s="46">
        <v>1</v>
      </c>
      <c r="AB35" s="46"/>
      <c r="AC35" s="46"/>
      <c r="AD35" s="46">
        <f t="shared" si="5"/>
        <v>1</v>
      </c>
      <c r="AE35" s="46">
        <f t="shared" si="2"/>
        <v>1</v>
      </c>
      <c r="AF35" s="89"/>
    </row>
    <row r="36" spans="1:32" s="30" customFormat="1" ht="42.6" customHeight="1" x14ac:dyDescent="0.25">
      <c r="A36" s="90"/>
      <c r="B36" s="90"/>
      <c r="C36" s="90"/>
      <c r="D36" s="90"/>
      <c r="E36" s="90"/>
      <c r="F36" s="90"/>
      <c r="G36" s="90"/>
      <c r="H36" s="90"/>
      <c r="I36" s="90"/>
      <c r="J36" s="90"/>
      <c r="K36" s="90"/>
      <c r="L36" s="90"/>
      <c r="M36" s="90"/>
      <c r="N36" s="90"/>
      <c r="O36" s="79" t="s">
        <v>535</v>
      </c>
      <c r="P36" s="79" t="s">
        <v>536</v>
      </c>
      <c r="Q36" s="79" t="s">
        <v>150</v>
      </c>
      <c r="R36" s="46">
        <v>0</v>
      </c>
      <c r="S36" s="46">
        <v>0</v>
      </c>
      <c r="T36" s="46">
        <v>0</v>
      </c>
      <c r="U36" s="46">
        <v>1</v>
      </c>
      <c r="V36" s="46">
        <v>0</v>
      </c>
      <c r="W36" s="79"/>
      <c r="X36" s="46">
        <v>1</v>
      </c>
      <c r="Y36" s="46"/>
      <c r="Z36" s="46"/>
      <c r="AA36" s="46">
        <v>1</v>
      </c>
      <c r="AB36" s="46"/>
      <c r="AC36" s="46"/>
      <c r="AD36" s="46">
        <f t="shared" si="5"/>
        <v>1</v>
      </c>
      <c r="AE36" s="46">
        <f t="shared" si="2"/>
        <v>0</v>
      </c>
      <c r="AF36" s="90"/>
    </row>
    <row r="37" spans="1:32" s="26" customFormat="1" ht="76.5" customHeight="1" x14ac:dyDescent="0.25">
      <c r="A37" s="74" t="s">
        <v>118</v>
      </c>
      <c r="B37" s="74" t="s">
        <v>124</v>
      </c>
      <c r="C37" s="74" t="s">
        <v>120</v>
      </c>
      <c r="D37" s="74" t="s">
        <v>14</v>
      </c>
      <c r="E37" s="74" t="s">
        <v>88</v>
      </c>
      <c r="F37" s="74" t="s">
        <v>441</v>
      </c>
      <c r="G37" s="74" t="s">
        <v>509</v>
      </c>
      <c r="H37" s="74"/>
      <c r="I37" s="74" t="s">
        <v>308</v>
      </c>
      <c r="J37" s="74"/>
      <c r="K37" s="74"/>
      <c r="L37" s="74"/>
      <c r="M37" s="74"/>
      <c r="N37" s="74"/>
      <c r="O37" s="74" t="s">
        <v>444</v>
      </c>
      <c r="P37" s="74" t="s">
        <v>445</v>
      </c>
      <c r="Q37" s="74" t="s">
        <v>180</v>
      </c>
      <c r="R37" s="48">
        <v>0</v>
      </c>
      <c r="S37" s="48">
        <v>1</v>
      </c>
      <c r="T37" s="48">
        <v>1</v>
      </c>
      <c r="U37" s="48">
        <v>1</v>
      </c>
      <c r="V37" s="51">
        <v>1</v>
      </c>
      <c r="W37" s="74"/>
      <c r="X37" s="48">
        <v>1</v>
      </c>
      <c r="Y37" s="74"/>
      <c r="Z37" s="74"/>
      <c r="AA37" s="48">
        <v>1</v>
      </c>
      <c r="AB37" s="74"/>
      <c r="AC37" s="74"/>
      <c r="AD37" s="48">
        <f t="shared" si="5"/>
        <v>1</v>
      </c>
      <c r="AE37" s="48">
        <f t="shared" si="2"/>
        <v>1</v>
      </c>
      <c r="AF37" s="74" t="s">
        <v>13</v>
      </c>
    </row>
    <row r="38" spans="1:32" s="30" customFormat="1" ht="60" customHeight="1" x14ac:dyDescent="0.25">
      <c r="A38" s="74" t="s">
        <v>118</v>
      </c>
      <c r="B38" s="74" t="s">
        <v>119</v>
      </c>
      <c r="C38" s="74" t="s">
        <v>120</v>
      </c>
      <c r="D38" s="74" t="s">
        <v>14</v>
      </c>
      <c r="E38" s="74" t="s">
        <v>90</v>
      </c>
      <c r="F38" s="74" t="s">
        <v>172</v>
      </c>
      <c r="G38" s="74" t="s">
        <v>21</v>
      </c>
      <c r="H38" s="74" t="s">
        <v>15</v>
      </c>
      <c r="I38" s="74" t="s">
        <v>206</v>
      </c>
      <c r="J38" s="78"/>
      <c r="K38" s="78"/>
      <c r="L38" s="78">
        <v>200000000000</v>
      </c>
      <c r="M38" s="78">
        <v>197541240364</v>
      </c>
      <c r="N38" s="74" t="s">
        <v>633</v>
      </c>
      <c r="O38" s="74" t="s">
        <v>173</v>
      </c>
      <c r="P38" s="74" t="s">
        <v>174</v>
      </c>
      <c r="Q38" s="74" t="s">
        <v>143</v>
      </c>
      <c r="R38" s="74">
        <v>9</v>
      </c>
      <c r="S38" s="74">
        <v>12</v>
      </c>
      <c r="T38" s="74">
        <v>9</v>
      </c>
      <c r="U38" s="74">
        <v>23</v>
      </c>
      <c r="V38" s="74">
        <v>23</v>
      </c>
      <c r="W38" s="74"/>
      <c r="X38" s="74">
        <v>12</v>
      </c>
      <c r="Y38" s="74"/>
      <c r="Z38" s="74"/>
      <c r="AA38" s="74">
        <v>12</v>
      </c>
      <c r="AB38" s="74"/>
      <c r="AC38" s="74"/>
      <c r="AD38" s="74">
        <f t="shared" si="5"/>
        <v>59</v>
      </c>
      <c r="AE38" s="44">
        <f t="shared" si="2"/>
        <v>32</v>
      </c>
      <c r="AF38" s="74" t="s">
        <v>667</v>
      </c>
    </row>
    <row r="39" spans="1:32" s="30" customFormat="1" ht="31.5" x14ac:dyDescent="0.25">
      <c r="A39" s="101" t="s">
        <v>118</v>
      </c>
      <c r="B39" s="101" t="s">
        <v>119</v>
      </c>
      <c r="C39" s="101" t="s">
        <v>120</v>
      </c>
      <c r="D39" s="101" t="s">
        <v>14</v>
      </c>
      <c r="E39" s="101" t="s">
        <v>91</v>
      </c>
      <c r="F39" s="101" t="s">
        <v>175</v>
      </c>
      <c r="G39" s="101" t="s">
        <v>26</v>
      </c>
      <c r="H39" s="101" t="s">
        <v>15</v>
      </c>
      <c r="I39" s="101" t="s">
        <v>308</v>
      </c>
      <c r="J39" s="101"/>
      <c r="K39" s="101"/>
      <c r="L39" s="101"/>
      <c r="M39" s="101"/>
      <c r="N39" s="101"/>
      <c r="O39" s="79" t="s">
        <v>487</v>
      </c>
      <c r="P39" s="79" t="s">
        <v>488</v>
      </c>
      <c r="Q39" s="79" t="s">
        <v>143</v>
      </c>
      <c r="R39" s="79">
        <v>680</v>
      </c>
      <c r="S39" s="79">
        <v>100</v>
      </c>
      <c r="T39" s="79">
        <v>98</v>
      </c>
      <c r="U39" s="79">
        <v>70</v>
      </c>
      <c r="V39" s="79">
        <v>45</v>
      </c>
      <c r="W39" s="79"/>
      <c r="X39" s="79">
        <v>100</v>
      </c>
      <c r="Y39" s="79"/>
      <c r="Z39" s="79"/>
      <c r="AA39" s="79">
        <v>100</v>
      </c>
      <c r="AB39" s="79"/>
      <c r="AC39" s="79"/>
      <c r="AD39" s="47">
        <f t="shared" si="5"/>
        <v>370</v>
      </c>
      <c r="AE39" s="79">
        <f t="shared" si="2"/>
        <v>143</v>
      </c>
      <c r="AF39" s="101" t="s">
        <v>4</v>
      </c>
    </row>
    <row r="40" spans="1:32" s="30" customFormat="1" x14ac:dyDescent="0.25">
      <c r="A40" s="101"/>
      <c r="B40" s="101"/>
      <c r="C40" s="101"/>
      <c r="D40" s="101"/>
      <c r="E40" s="101"/>
      <c r="F40" s="101"/>
      <c r="G40" s="101"/>
      <c r="H40" s="101"/>
      <c r="I40" s="101"/>
      <c r="J40" s="101"/>
      <c r="K40" s="101"/>
      <c r="L40" s="101"/>
      <c r="M40" s="101"/>
      <c r="N40" s="101"/>
      <c r="O40" s="79" t="s">
        <v>176</v>
      </c>
      <c r="P40" s="79" t="s">
        <v>177</v>
      </c>
      <c r="Q40" s="79" t="s">
        <v>143</v>
      </c>
      <c r="R40" s="79">
        <v>39</v>
      </c>
      <c r="S40" s="79">
        <v>10</v>
      </c>
      <c r="T40" s="79">
        <v>35</v>
      </c>
      <c r="U40" s="79"/>
      <c r="V40" s="79"/>
      <c r="W40" s="79"/>
      <c r="X40" s="79"/>
      <c r="Y40" s="79"/>
      <c r="Z40" s="79"/>
      <c r="AA40" s="79"/>
      <c r="AB40" s="79"/>
      <c r="AC40" s="79"/>
      <c r="AD40" s="47">
        <f t="shared" si="5"/>
        <v>10</v>
      </c>
      <c r="AE40" s="79">
        <f t="shared" si="2"/>
        <v>35</v>
      </c>
      <c r="AF40" s="101"/>
    </row>
    <row r="41" spans="1:32" s="30" customFormat="1" ht="31.5" x14ac:dyDescent="0.25">
      <c r="A41" s="101"/>
      <c r="B41" s="101"/>
      <c r="C41" s="101"/>
      <c r="D41" s="101"/>
      <c r="E41" s="101"/>
      <c r="F41" s="101"/>
      <c r="G41" s="101"/>
      <c r="H41" s="101"/>
      <c r="I41" s="101"/>
      <c r="J41" s="101"/>
      <c r="K41" s="101"/>
      <c r="L41" s="101"/>
      <c r="M41" s="101"/>
      <c r="N41" s="101"/>
      <c r="O41" s="79" t="s">
        <v>490</v>
      </c>
      <c r="P41" s="79" t="s">
        <v>489</v>
      </c>
      <c r="Q41" s="79" t="s">
        <v>143</v>
      </c>
      <c r="R41" s="79">
        <v>2</v>
      </c>
      <c r="S41" s="79">
        <v>2</v>
      </c>
      <c r="T41" s="79">
        <v>2</v>
      </c>
      <c r="U41" s="79">
        <v>1</v>
      </c>
      <c r="V41" s="79">
        <v>0.5</v>
      </c>
      <c r="W41" s="79"/>
      <c r="X41" s="79">
        <v>2</v>
      </c>
      <c r="Y41" s="79"/>
      <c r="Z41" s="79"/>
      <c r="AA41" s="79">
        <v>2</v>
      </c>
      <c r="AB41" s="79"/>
      <c r="AC41" s="79"/>
      <c r="AD41" s="47">
        <f t="shared" si="5"/>
        <v>7</v>
      </c>
      <c r="AE41" s="79">
        <f t="shared" si="2"/>
        <v>2.5</v>
      </c>
      <c r="AF41" s="101"/>
    </row>
    <row r="42" spans="1:32" s="30" customFormat="1" ht="63" x14ac:dyDescent="0.25">
      <c r="A42" s="101" t="s">
        <v>118</v>
      </c>
      <c r="B42" s="101" t="s">
        <v>119</v>
      </c>
      <c r="C42" s="101" t="s">
        <v>459</v>
      </c>
      <c r="D42" s="101" t="s">
        <v>14</v>
      </c>
      <c r="E42" s="101" t="s">
        <v>89</v>
      </c>
      <c r="F42" s="101" t="s">
        <v>178</v>
      </c>
      <c r="G42" s="101" t="s">
        <v>408</v>
      </c>
      <c r="H42" s="101" t="s">
        <v>15</v>
      </c>
      <c r="I42" s="101" t="s">
        <v>308</v>
      </c>
      <c r="J42" s="87">
        <v>53161000000</v>
      </c>
      <c r="K42" s="87">
        <v>53160019500</v>
      </c>
      <c r="L42" s="87">
        <v>58351727579</v>
      </c>
      <c r="M42" s="87">
        <v>40783271854</v>
      </c>
      <c r="N42" s="101" t="s">
        <v>634</v>
      </c>
      <c r="O42" s="79" t="s">
        <v>179</v>
      </c>
      <c r="P42" s="79" t="s">
        <v>537</v>
      </c>
      <c r="Q42" s="79" t="s">
        <v>143</v>
      </c>
      <c r="R42" s="47">
        <v>479935</v>
      </c>
      <c r="S42" s="47">
        <v>100000</v>
      </c>
      <c r="T42" s="47">
        <v>194569</v>
      </c>
      <c r="U42" s="47">
        <v>289708</v>
      </c>
      <c r="V42" s="65">
        <v>330178</v>
      </c>
      <c r="W42" s="79"/>
      <c r="X42" s="47">
        <v>15904</v>
      </c>
      <c r="Y42" s="79"/>
      <c r="Z42" s="79"/>
      <c r="AA42" s="47">
        <v>19108</v>
      </c>
      <c r="AB42" s="79"/>
      <c r="AC42" s="79"/>
      <c r="AD42" s="47">
        <v>424720</v>
      </c>
      <c r="AE42" s="47">
        <f t="shared" si="2"/>
        <v>524747</v>
      </c>
      <c r="AF42" s="101" t="s">
        <v>5</v>
      </c>
    </row>
    <row r="43" spans="1:32" s="30" customFormat="1" ht="47.25" x14ac:dyDescent="0.25">
      <c r="A43" s="101"/>
      <c r="B43" s="101"/>
      <c r="C43" s="101"/>
      <c r="D43" s="101"/>
      <c r="E43" s="101"/>
      <c r="F43" s="101"/>
      <c r="G43" s="101"/>
      <c r="H43" s="101"/>
      <c r="I43" s="101"/>
      <c r="J43" s="87"/>
      <c r="K43" s="87"/>
      <c r="L43" s="87"/>
      <c r="M43" s="87"/>
      <c r="N43" s="101"/>
      <c r="O43" s="79" t="s">
        <v>179</v>
      </c>
      <c r="P43" s="79" t="s">
        <v>67</v>
      </c>
      <c r="Q43" s="79" t="s">
        <v>180</v>
      </c>
      <c r="R43" s="79">
        <v>4</v>
      </c>
      <c r="S43" s="79">
        <v>4</v>
      </c>
      <c r="T43" s="79">
        <v>4</v>
      </c>
      <c r="U43" s="79">
        <v>4</v>
      </c>
      <c r="V43" s="66">
        <v>4</v>
      </c>
      <c r="W43" s="79"/>
      <c r="X43" s="79">
        <v>4</v>
      </c>
      <c r="Y43" s="79"/>
      <c r="Z43" s="79"/>
      <c r="AA43" s="79">
        <v>4</v>
      </c>
      <c r="AB43" s="79"/>
      <c r="AC43" s="79"/>
      <c r="AD43" s="79">
        <f>+_xlfn.IFS(Q43="Acumulado",S43+U43+X43+AA43,Q43="Capacidad",AA43,Q43="Flujo",AA43,Q43="Reducción",AA43,Q43="Stock",AA43)</f>
        <v>4</v>
      </c>
      <c r="AE43" s="47">
        <f t="shared" si="2"/>
        <v>4</v>
      </c>
      <c r="AF43" s="101"/>
    </row>
    <row r="44" spans="1:32" s="30" customFormat="1" ht="47.25" x14ac:dyDescent="0.25">
      <c r="A44" s="101"/>
      <c r="B44" s="101"/>
      <c r="C44" s="101"/>
      <c r="D44" s="101"/>
      <c r="E44" s="101"/>
      <c r="F44" s="101"/>
      <c r="G44" s="101"/>
      <c r="H44" s="101"/>
      <c r="I44" s="101"/>
      <c r="J44" s="87"/>
      <c r="K44" s="87"/>
      <c r="L44" s="87"/>
      <c r="M44" s="87"/>
      <c r="N44" s="101"/>
      <c r="O44" s="79" t="s">
        <v>179</v>
      </c>
      <c r="P44" s="79" t="s">
        <v>68</v>
      </c>
      <c r="Q44" s="79" t="s">
        <v>143</v>
      </c>
      <c r="R44" s="47">
        <v>149437</v>
      </c>
      <c r="S44" s="47">
        <v>25000</v>
      </c>
      <c r="T44" s="47">
        <v>23215</v>
      </c>
      <c r="U44" s="47">
        <v>72427</v>
      </c>
      <c r="V44" s="65">
        <v>85017</v>
      </c>
      <c r="W44" s="79"/>
      <c r="X44" s="47">
        <v>3976</v>
      </c>
      <c r="Y44" s="79"/>
      <c r="Z44" s="79"/>
      <c r="AA44" s="47">
        <v>4776</v>
      </c>
      <c r="AB44" s="79"/>
      <c r="AC44" s="79"/>
      <c r="AD44" s="47">
        <v>106179</v>
      </c>
      <c r="AE44" s="47">
        <f t="shared" si="2"/>
        <v>108232</v>
      </c>
      <c r="AF44" s="101"/>
    </row>
    <row r="45" spans="1:32" s="30" customFormat="1" ht="47.25" x14ac:dyDescent="0.25">
      <c r="A45" s="101"/>
      <c r="B45" s="101"/>
      <c r="C45" s="101"/>
      <c r="D45" s="101"/>
      <c r="E45" s="101"/>
      <c r="F45" s="101"/>
      <c r="G45" s="101"/>
      <c r="H45" s="101"/>
      <c r="I45" s="101"/>
      <c r="J45" s="87"/>
      <c r="K45" s="87"/>
      <c r="L45" s="87"/>
      <c r="M45" s="87"/>
      <c r="N45" s="101"/>
      <c r="O45" s="79" t="s">
        <v>179</v>
      </c>
      <c r="P45" s="79" t="s">
        <v>69</v>
      </c>
      <c r="Q45" s="79" t="s">
        <v>143</v>
      </c>
      <c r="R45" s="47">
        <v>9239</v>
      </c>
      <c r="S45" s="47">
        <v>9000</v>
      </c>
      <c r="T45" s="47">
        <v>9609</v>
      </c>
      <c r="U45" s="47">
        <v>5000</v>
      </c>
      <c r="V45" s="65">
        <v>4019</v>
      </c>
      <c r="W45" s="79"/>
      <c r="X45" s="47">
        <v>0</v>
      </c>
      <c r="Y45" s="79"/>
      <c r="Z45" s="79"/>
      <c r="AA45" s="47">
        <v>0</v>
      </c>
      <c r="AB45" s="79"/>
      <c r="AC45" s="79"/>
      <c r="AD45" s="47">
        <v>14000</v>
      </c>
      <c r="AE45" s="47">
        <f t="shared" ref="AE45:AE70" si="6">+_xlfn.IFS(Q45="Acumulado",T45+V45+Y45+AB45,Q45="Capacidad",V45,Q45="Flujo",V45,Q45="Reducción",T45,Q45="Stock",V45)</f>
        <v>13628</v>
      </c>
      <c r="AF45" s="101"/>
    </row>
    <row r="46" spans="1:32" s="30" customFormat="1" ht="47.25" x14ac:dyDescent="0.25">
      <c r="A46" s="101"/>
      <c r="B46" s="101"/>
      <c r="C46" s="101"/>
      <c r="D46" s="101"/>
      <c r="E46" s="101"/>
      <c r="F46" s="101"/>
      <c r="G46" s="101"/>
      <c r="H46" s="101"/>
      <c r="I46" s="101"/>
      <c r="J46" s="87"/>
      <c r="K46" s="87"/>
      <c r="L46" s="87"/>
      <c r="M46" s="87"/>
      <c r="N46" s="101"/>
      <c r="O46" s="79" t="s">
        <v>179</v>
      </c>
      <c r="P46" s="79" t="s">
        <v>181</v>
      </c>
      <c r="Q46" s="79" t="s">
        <v>150</v>
      </c>
      <c r="R46" s="45">
        <v>1</v>
      </c>
      <c r="S46" s="45">
        <v>1</v>
      </c>
      <c r="T46" s="45">
        <v>1</v>
      </c>
      <c r="U46" s="45">
        <v>1</v>
      </c>
      <c r="V46" s="67">
        <v>1</v>
      </c>
      <c r="W46" s="79"/>
      <c r="X46" s="45">
        <v>1</v>
      </c>
      <c r="Y46" s="79"/>
      <c r="Z46" s="79"/>
      <c r="AA46" s="45">
        <v>1</v>
      </c>
      <c r="AB46" s="79"/>
      <c r="AC46" s="79"/>
      <c r="AD46" s="46">
        <f>+_xlfn.IFS(Q46="Acumulado",S46+U46+X46+AA46,Q46="Capacidad",AA46,Q46="Flujo",AA46,Q46="Reducción",AA46,Q46="Stock",AA46)</f>
        <v>1</v>
      </c>
      <c r="AE46" s="46">
        <f t="shared" si="6"/>
        <v>1</v>
      </c>
      <c r="AF46" s="101"/>
    </row>
    <row r="47" spans="1:32" s="30" customFormat="1" ht="47.25" x14ac:dyDescent="0.25">
      <c r="A47" s="101"/>
      <c r="B47" s="101"/>
      <c r="C47" s="101"/>
      <c r="D47" s="101"/>
      <c r="E47" s="101"/>
      <c r="F47" s="101"/>
      <c r="G47" s="101"/>
      <c r="H47" s="101"/>
      <c r="I47" s="101"/>
      <c r="J47" s="87"/>
      <c r="K47" s="87"/>
      <c r="L47" s="87"/>
      <c r="M47" s="87"/>
      <c r="N47" s="101"/>
      <c r="O47" s="79" t="s">
        <v>182</v>
      </c>
      <c r="P47" s="79" t="s">
        <v>65</v>
      </c>
      <c r="Q47" s="79" t="s">
        <v>143</v>
      </c>
      <c r="R47" s="47">
        <v>7701</v>
      </c>
      <c r="S47" s="47">
        <v>9000</v>
      </c>
      <c r="T47" s="47">
        <v>9474</v>
      </c>
      <c r="U47" s="47">
        <v>5000</v>
      </c>
      <c r="V47" s="66">
        <v>1099</v>
      </c>
      <c r="W47" s="79"/>
      <c r="X47" s="47">
        <v>5000</v>
      </c>
      <c r="Y47" s="79"/>
      <c r="Z47" s="79"/>
      <c r="AA47" s="47">
        <v>5000</v>
      </c>
      <c r="AB47" s="79"/>
      <c r="AC47" s="79"/>
      <c r="AD47" s="47">
        <v>24000</v>
      </c>
      <c r="AE47" s="47">
        <f t="shared" si="6"/>
        <v>10573</v>
      </c>
      <c r="AF47" s="101"/>
    </row>
    <row r="48" spans="1:32" s="30" customFormat="1" ht="47.25" x14ac:dyDescent="0.25">
      <c r="A48" s="101"/>
      <c r="B48" s="101"/>
      <c r="C48" s="101"/>
      <c r="D48" s="101"/>
      <c r="E48" s="101"/>
      <c r="F48" s="101"/>
      <c r="G48" s="101"/>
      <c r="H48" s="101"/>
      <c r="I48" s="101"/>
      <c r="J48" s="87"/>
      <c r="K48" s="87"/>
      <c r="L48" s="87"/>
      <c r="M48" s="87"/>
      <c r="N48" s="101"/>
      <c r="O48" s="79" t="s">
        <v>182</v>
      </c>
      <c r="P48" s="79" t="s">
        <v>66</v>
      </c>
      <c r="Q48" s="79" t="s">
        <v>143</v>
      </c>
      <c r="R48" s="79">
        <v>1</v>
      </c>
      <c r="S48" s="79">
        <v>1</v>
      </c>
      <c r="T48" s="79">
        <v>1</v>
      </c>
      <c r="U48" s="79">
        <v>1</v>
      </c>
      <c r="V48" s="66">
        <v>0</v>
      </c>
      <c r="W48" s="79"/>
      <c r="X48" s="79">
        <v>1</v>
      </c>
      <c r="Y48" s="79"/>
      <c r="Z48" s="79"/>
      <c r="AA48" s="79">
        <v>1</v>
      </c>
      <c r="AB48" s="79"/>
      <c r="AC48" s="79"/>
      <c r="AD48" s="79">
        <f>+_xlfn.IFS(Q48="Acumulado",S48+U48+X48+AA48,Q48="Capacidad",AA48,Q48="Flujo",AA48,Q48="Reducción",AA48,Q48="Stock",AA48)</f>
        <v>4</v>
      </c>
      <c r="AE48" s="47">
        <f t="shared" si="6"/>
        <v>1</v>
      </c>
      <c r="AF48" s="101"/>
    </row>
    <row r="49" spans="1:32" s="30" customFormat="1" ht="47.25" customHeight="1" x14ac:dyDescent="0.25">
      <c r="A49" s="101"/>
      <c r="B49" s="101"/>
      <c r="C49" s="101"/>
      <c r="D49" s="101"/>
      <c r="E49" s="101"/>
      <c r="F49" s="101"/>
      <c r="G49" s="101"/>
      <c r="H49" s="101"/>
      <c r="I49" s="101"/>
      <c r="J49" s="87"/>
      <c r="K49" s="87"/>
      <c r="L49" s="87"/>
      <c r="M49" s="87"/>
      <c r="N49" s="101"/>
      <c r="O49" s="79" t="s">
        <v>183</v>
      </c>
      <c r="P49" s="79" t="s">
        <v>184</v>
      </c>
      <c r="Q49" s="79" t="s">
        <v>143</v>
      </c>
      <c r="R49" s="79">
        <v>670.1</v>
      </c>
      <c r="S49" s="79">
        <v>412</v>
      </c>
      <c r="T49" s="79">
        <v>412</v>
      </c>
      <c r="U49" s="79">
        <v>190</v>
      </c>
      <c r="V49" s="66">
        <v>60.54</v>
      </c>
      <c r="W49" s="79"/>
      <c r="X49" s="79">
        <v>190</v>
      </c>
      <c r="Y49" s="79"/>
      <c r="Z49" s="79"/>
      <c r="AA49" s="79">
        <v>190</v>
      </c>
      <c r="AB49" s="79"/>
      <c r="AC49" s="79"/>
      <c r="AD49" s="47">
        <v>982</v>
      </c>
      <c r="AE49" s="56">
        <f t="shared" si="6"/>
        <v>472.54</v>
      </c>
      <c r="AF49" s="101"/>
    </row>
    <row r="50" spans="1:32" s="30" customFormat="1" ht="31.5" x14ac:dyDescent="0.25">
      <c r="A50" s="101"/>
      <c r="B50" s="101"/>
      <c r="C50" s="101"/>
      <c r="D50" s="101"/>
      <c r="E50" s="101"/>
      <c r="F50" s="101"/>
      <c r="G50" s="101"/>
      <c r="H50" s="101"/>
      <c r="I50" s="101"/>
      <c r="J50" s="87"/>
      <c r="K50" s="87"/>
      <c r="L50" s="87"/>
      <c r="M50" s="87"/>
      <c r="N50" s="101"/>
      <c r="O50" s="79" t="s">
        <v>183</v>
      </c>
      <c r="P50" s="79" t="s">
        <v>70</v>
      </c>
      <c r="Q50" s="79" t="s">
        <v>143</v>
      </c>
      <c r="R50" s="47">
        <v>55294</v>
      </c>
      <c r="S50" s="47">
        <v>25000</v>
      </c>
      <c r="T50" s="47">
        <v>35880</v>
      </c>
      <c r="U50" s="47">
        <v>15000</v>
      </c>
      <c r="V50" s="66">
        <v>0</v>
      </c>
      <c r="W50" s="79"/>
      <c r="X50" s="47">
        <v>18000</v>
      </c>
      <c r="Y50" s="79"/>
      <c r="Z50" s="79"/>
      <c r="AA50" s="47">
        <v>18000</v>
      </c>
      <c r="AB50" s="79"/>
      <c r="AC50" s="79"/>
      <c r="AD50" s="47">
        <v>76000</v>
      </c>
      <c r="AE50" s="47">
        <f t="shared" si="6"/>
        <v>35880</v>
      </c>
      <c r="AF50" s="101"/>
    </row>
    <row r="51" spans="1:32" s="30" customFormat="1" ht="47.25" x14ac:dyDescent="0.25">
      <c r="A51" s="101"/>
      <c r="B51" s="101"/>
      <c r="C51" s="101"/>
      <c r="D51" s="101"/>
      <c r="E51" s="101"/>
      <c r="F51" s="101"/>
      <c r="G51" s="101"/>
      <c r="H51" s="101"/>
      <c r="I51" s="101"/>
      <c r="J51" s="87"/>
      <c r="K51" s="87"/>
      <c r="L51" s="87"/>
      <c r="M51" s="87"/>
      <c r="N51" s="101"/>
      <c r="O51" s="79" t="s">
        <v>185</v>
      </c>
      <c r="P51" s="79" t="s">
        <v>71</v>
      </c>
      <c r="Q51" s="79" t="s">
        <v>143</v>
      </c>
      <c r="R51" s="47">
        <v>1076</v>
      </c>
      <c r="S51" s="47">
        <v>1000</v>
      </c>
      <c r="T51" s="79">
        <v>1849</v>
      </c>
      <c r="U51" s="47">
        <v>1000</v>
      </c>
      <c r="V51" s="66">
        <v>619</v>
      </c>
      <c r="W51" s="79"/>
      <c r="X51" s="47">
        <v>1000</v>
      </c>
      <c r="Y51" s="79"/>
      <c r="Z51" s="79"/>
      <c r="AA51" s="47">
        <v>1000</v>
      </c>
      <c r="AB51" s="79"/>
      <c r="AC51" s="79"/>
      <c r="AD51" s="47">
        <f t="shared" ref="AD51:AD57" si="7">+_xlfn.IFS(Q51="Acumulado",S51+U51+X51+AA51,Q51="Capacidad",AA51,Q51="Flujo",AA51,Q51="Reducción",AA51,Q51="Stock",AA51)</f>
        <v>4000</v>
      </c>
      <c r="AE51" s="47">
        <f t="shared" si="6"/>
        <v>2468</v>
      </c>
      <c r="AF51" s="101"/>
    </row>
    <row r="52" spans="1:32" s="30" customFormat="1" ht="47.25" x14ac:dyDescent="0.25">
      <c r="A52" s="101"/>
      <c r="B52" s="101"/>
      <c r="C52" s="101"/>
      <c r="D52" s="101"/>
      <c r="E52" s="101"/>
      <c r="F52" s="101"/>
      <c r="G52" s="101"/>
      <c r="H52" s="101"/>
      <c r="I52" s="101"/>
      <c r="J52" s="87"/>
      <c r="K52" s="87"/>
      <c r="L52" s="87"/>
      <c r="M52" s="87"/>
      <c r="N52" s="101"/>
      <c r="O52" s="79" t="s">
        <v>538</v>
      </c>
      <c r="P52" s="79" t="s">
        <v>539</v>
      </c>
      <c r="Q52" s="79" t="s">
        <v>143</v>
      </c>
      <c r="R52" s="47">
        <v>0</v>
      </c>
      <c r="S52" s="47">
        <v>0</v>
      </c>
      <c r="T52" s="79"/>
      <c r="U52" s="47">
        <v>43</v>
      </c>
      <c r="V52" s="66">
        <v>0</v>
      </c>
      <c r="W52" s="79"/>
      <c r="X52" s="47">
        <v>719</v>
      </c>
      <c r="Y52" s="79"/>
      <c r="Z52" s="79"/>
      <c r="AA52" s="47">
        <v>806</v>
      </c>
      <c r="AB52" s="79"/>
      <c r="AC52" s="79"/>
      <c r="AD52" s="47">
        <f t="shared" si="7"/>
        <v>1568</v>
      </c>
      <c r="AE52" s="47">
        <f t="shared" si="6"/>
        <v>0</v>
      </c>
      <c r="AF52" s="101"/>
    </row>
    <row r="53" spans="1:32" s="30" customFormat="1" ht="31.5" x14ac:dyDescent="0.25">
      <c r="A53" s="88" t="s">
        <v>118</v>
      </c>
      <c r="B53" s="88" t="s">
        <v>119</v>
      </c>
      <c r="C53" s="88" t="s">
        <v>460</v>
      </c>
      <c r="D53" s="88" t="s">
        <v>14</v>
      </c>
      <c r="E53" s="88" t="s">
        <v>92</v>
      </c>
      <c r="F53" s="88" t="s">
        <v>186</v>
      </c>
      <c r="G53" s="88" t="s">
        <v>80</v>
      </c>
      <c r="H53" s="88" t="s">
        <v>15</v>
      </c>
      <c r="I53" s="88" t="s">
        <v>308</v>
      </c>
      <c r="J53" s="88"/>
      <c r="K53" s="88"/>
      <c r="L53" s="88"/>
      <c r="M53" s="88"/>
      <c r="N53" s="88"/>
      <c r="O53" s="79" t="s">
        <v>187</v>
      </c>
      <c r="P53" s="79" t="s">
        <v>188</v>
      </c>
      <c r="Q53" s="79" t="s">
        <v>143</v>
      </c>
      <c r="R53" s="79">
        <v>0</v>
      </c>
      <c r="S53" s="79">
        <v>1</v>
      </c>
      <c r="T53" s="79">
        <v>1</v>
      </c>
      <c r="U53" s="79">
        <v>1</v>
      </c>
      <c r="V53" s="66">
        <v>1</v>
      </c>
      <c r="W53" s="79"/>
      <c r="X53" s="79">
        <v>1</v>
      </c>
      <c r="Y53" s="79"/>
      <c r="Z53" s="79"/>
      <c r="AA53" s="79">
        <v>1</v>
      </c>
      <c r="AB53" s="79"/>
      <c r="AC53" s="79"/>
      <c r="AD53" s="79">
        <f t="shared" si="7"/>
        <v>4</v>
      </c>
      <c r="AE53" s="55">
        <f t="shared" si="6"/>
        <v>2</v>
      </c>
      <c r="AF53" s="88" t="s">
        <v>4</v>
      </c>
    </row>
    <row r="54" spans="1:32" s="30" customFormat="1" ht="66.75" customHeight="1" x14ac:dyDescent="0.25">
      <c r="A54" s="89"/>
      <c r="B54" s="89"/>
      <c r="C54" s="89"/>
      <c r="D54" s="89"/>
      <c r="E54" s="89"/>
      <c r="F54" s="89"/>
      <c r="G54" s="89"/>
      <c r="H54" s="89"/>
      <c r="I54" s="89"/>
      <c r="J54" s="89"/>
      <c r="K54" s="89"/>
      <c r="L54" s="89"/>
      <c r="M54" s="89"/>
      <c r="N54" s="89"/>
      <c r="O54" s="79" t="s">
        <v>540</v>
      </c>
      <c r="P54" s="79" t="s">
        <v>541</v>
      </c>
      <c r="Q54" s="79" t="s">
        <v>143</v>
      </c>
      <c r="R54" s="79">
        <v>0</v>
      </c>
      <c r="S54" s="79">
        <v>0</v>
      </c>
      <c r="T54" s="79">
        <v>0</v>
      </c>
      <c r="U54" s="79">
        <v>5</v>
      </c>
      <c r="V54" s="66">
        <v>2</v>
      </c>
      <c r="W54" s="79"/>
      <c r="X54" s="79">
        <v>3</v>
      </c>
      <c r="Y54" s="79"/>
      <c r="Z54" s="79"/>
      <c r="AA54" s="79">
        <v>3</v>
      </c>
      <c r="AB54" s="79"/>
      <c r="AC54" s="79"/>
      <c r="AD54" s="79">
        <f t="shared" si="7"/>
        <v>11</v>
      </c>
      <c r="AE54" s="55">
        <f t="shared" si="6"/>
        <v>2</v>
      </c>
      <c r="AF54" s="89"/>
    </row>
    <row r="55" spans="1:32" s="30" customFormat="1" ht="47.25" customHeight="1" x14ac:dyDescent="0.25">
      <c r="A55" s="89"/>
      <c r="B55" s="89"/>
      <c r="C55" s="89"/>
      <c r="D55" s="89"/>
      <c r="E55" s="89"/>
      <c r="F55" s="89"/>
      <c r="G55" s="89"/>
      <c r="H55" s="89"/>
      <c r="I55" s="89"/>
      <c r="J55" s="89"/>
      <c r="K55" s="89"/>
      <c r="L55" s="89"/>
      <c r="M55" s="89"/>
      <c r="N55" s="89"/>
      <c r="O55" s="79" t="s">
        <v>540</v>
      </c>
      <c r="P55" s="79" t="s">
        <v>542</v>
      </c>
      <c r="Q55" s="79" t="s">
        <v>150</v>
      </c>
      <c r="R55" s="46">
        <v>0</v>
      </c>
      <c r="S55" s="46">
        <v>0</v>
      </c>
      <c r="T55" s="45">
        <v>0</v>
      </c>
      <c r="U55" s="46">
        <v>1</v>
      </c>
      <c r="V55" s="67">
        <v>0.66</v>
      </c>
      <c r="W55" s="79"/>
      <c r="X55" s="46">
        <v>1</v>
      </c>
      <c r="Y55" s="79"/>
      <c r="Z55" s="79"/>
      <c r="AA55" s="46">
        <v>1</v>
      </c>
      <c r="AB55" s="79"/>
      <c r="AC55" s="79"/>
      <c r="AD55" s="46">
        <f t="shared" si="7"/>
        <v>1</v>
      </c>
      <c r="AE55" s="47">
        <f t="shared" si="6"/>
        <v>0.66</v>
      </c>
      <c r="AF55" s="89"/>
    </row>
    <row r="56" spans="1:32" s="30" customFormat="1" ht="81" customHeight="1" x14ac:dyDescent="0.25">
      <c r="A56" s="89"/>
      <c r="B56" s="89"/>
      <c r="C56" s="89"/>
      <c r="D56" s="89"/>
      <c r="E56" s="89"/>
      <c r="F56" s="89"/>
      <c r="G56" s="89"/>
      <c r="H56" s="89"/>
      <c r="I56" s="89"/>
      <c r="J56" s="89"/>
      <c r="K56" s="89"/>
      <c r="L56" s="89"/>
      <c r="M56" s="89"/>
      <c r="N56" s="89"/>
      <c r="O56" s="79" t="s">
        <v>540</v>
      </c>
      <c r="P56" s="79" t="s">
        <v>543</v>
      </c>
      <c r="Q56" s="79" t="s">
        <v>143</v>
      </c>
      <c r="R56" s="79">
        <v>0</v>
      </c>
      <c r="S56" s="79">
        <v>0</v>
      </c>
      <c r="T56" s="79">
        <v>0</v>
      </c>
      <c r="U56" s="79">
        <v>2</v>
      </c>
      <c r="V56" s="66">
        <v>1</v>
      </c>
      <c r="W56" s="79"/>
      <c r="X56" s="79">
        <v>0</v>
      </c>
      <c r="Y56" s="79"/>
      <c r="Z56" s="79"/>
      <c r="AA56" s="79">
        <v>0</v>
      </c>
      <c r="AB56" s="79"/>
      <c r="AC56" s="79"/>
      <c r="AD56" s="79">
        <f t="shared" si="7"/>
        <v>2</v>
      </c>
      <c r="AE56" s="55">
        <f t="shared" si="6"/>
        <v>1</v>
      </c>
      <c r="AF56" s="89"/>
    </row>
    <row r="57" spans="1:32" s="30" customFormat="1" ht="92.25" customHeight="1" x14ac:dyDescent="0.25">
      <c r="A57" s="90"/>
      <c r="B57" s="90"/>
      <c r="C57" s="90"/>
      <c r="D57" s="90"/>
      <c r="E57" s="90"/>
      <c r="F57" s="90"/>
      <c r="G57" s="90"/>
      <c r="H57" s="90"/>
      <c r="I57" s="90"/>
      <c r="J57" s="90"/>
      <c r="K57" s="90"/>
      <c r="L57" s="90"/>
      <c r="M57" s="90"/>
      <c r="N57" s="90"/>
      <c r="O57" s="79" t="s">
        <v>540</v>
      </c>
      <c r="P57" s="79" t="s">
        <v>544</v>
      </c>
      <c r="Q57" s="79" t="s">
        <v>143</v>
      </c>
      <c r="R57" s="79">
        <v>0</v>
      </c>
      <c r="S57" s="79">
        <v>0</v>
      </c>
      <c r="T57" s="79">
        <v>0</v>
      </c>
      <c r="U57" s="79">
        <v>3</v>
      </c>
      <c r="V57" s="66">
        <v>2</v>
      </c>
      <c r="W57" s="79"/>
      <c r="X57" s="79">
        <v>3</v>
      </c>
      <c r="Y57" s="79"/>
      <c r="Z57" s="79"/>
      <c r="AA57" s="79">
        <v>3</v>
      </c>
      <c r="AB57" s="79"/>
      <c r="AC57" s="79"/>
      <c r="AD57" s="79">
        <f t="shared" si="7"/>
        <v>9</v>
      </c>
      <c r="AE57" s="55">
        <f t="shared" si="6"/>
        <v>2</v>
      </c>
      <c r="AF57" s="90"/>
    </row>
    <row r="58" spans="1:32" s="30" customFormat="1" ht="31.5" customHeight="1" x14ac:dyDescent="0.25">
      <c r="A58" s="88" t="s">
        <v>118</v>
      </c>
      <c r="B58" s="88" t="s">
        <v>119</v>
      </c>
      <c r="C58" s="88" t="s">
        <v>460</v>
      </c>
      <c r="D58" s="88" t="s">
        <v>14</v>
      </c>
      <c r="E58" s="88" t="s">
        <v>92</v>
      </c>
      <c r="F58" s="88" t="s">
        <v>189</v>
      </c>
      <c r="G58" s="88" t="s">
        <v>81</v>
      </c>
      <c r="H58" s="88" t="s">
        <v>15</v>
      </c>
      <c r="I58" s="88" t="s">
        <v>308</v>
      </c>
      <c r="J58" s="88"/>
      <c r="K58" s="88"/>
      <c r="L58" s="88"/>
      <c r="M58" s="88"/>
      <c r="N58" s="88"/>
      <c r="O58" s="79" t="s">
        <v>190</v>
      </c>
      <c r="P58" s="79" t="s">
        <v>191</v>
      </c>
      <c r="Q58" s="79" t="s">
        <v>143</v>
      </c>
      <c r="R58" s="79">
        <v>0</v>
      </c>
      <c r="S58" s="79">
        <v>1</v>
      </c>
      <c r="T58" s="79">
        <v>1</v>
      </c>
      <c r="U58" s="79">
        <v>0</v>
      </c>
      <c r="V58" s="79"/>
      <c r="W58" s="79"/>
      <c r="X58" s="79">
        <v>0</v>
      </c>
      <c r="Y58" s="79"/>
      <c r="Z58" s="79"/>
      <c r="AA58" s="79">
        <v>0</v>
      </c>
      <c r="AB58" s="79"/>
      <c r="AC58" s="79"/>
      <c r="AD58" s="79">
        <v>1</v>
      </c>
      <c r="AE58" s="47">
        <f t="shared" si="6"/>
        <v>1</v>
      </c>
      <c r="AF58" s="88" t="s">
        <v>4</v>
      </c>
    </row>
    <row r="59" spans="1:32" s="30" customFormat="1" x14ac:dyDescent="0.25">
      <c r="A59" s="89"/>
      <c r="B59" s="89"/>
      <c r="C59" s="89"/>
      <c r="D59" s="89"/>
      <c r="E59" s="89"/>
      <c r="F59" s="89"/>
      <c r="G59" s="89"/>
      <c r="H59" s="89"/>
      <c r="I59" s="89"/>
      <c r="J59" s="89"/>
      <c r="K59" s="89"/>
      <c r="L59" s="89"/>
      <c r="M59" s="89"/>
      <c r="N59" s="89"/>
      <c r="O59" s="79" t="s">
        <v>190</v>
      </c>
      <c r="P59" s="79" t="s">
        <v>192</v>
      </c>
      <c r="Q59" s="79" t="s">
        <v>143</v>
      </c>
      <c r="R59" s="79">
        <v>0</v>
      </c>
      <c r="S59" s="79">
        <v>1</v>
      </c>
      <c r="T59" s="79">
        <v>1</v>
      </c>
      <c r="U59" s="79">
        <v>0</v>
      </c>
      <c r="V59" s="79"/>
      <c r="W59" s="79"/>
      <c r="X59" s="79">
        <v>0</v>
      </c>
      <c r="Y59" s="79"/>
      <c r="Z59" s="79"/>
      <c r="AA59" s="79">
        <v>0</v>
      </c>
      <c r="AB59" s="79"/>
      <c r="AC59" s="79"/>
      <c r="AD59" s="79">
        <v>1</v>
      </c>
      <c r="AE59" s="47">
        <f t="shared" si="6"/>
        <v>1</v>
      </c>
      <c r="AF59" s="89"/>
    </row>
    <row r="60" spans="1:32" s="30" customFormat="1" x14ac:dyDescent="0.25">
      <c r="A60" s="89"/>
      <c r="B60" s="89"/>
      <c r="C60" s="89"/>
      <c r="D60" s="89"/>
      <c r="E60" s="89"/>
      <c r="F60" s="89"/>
      <c r="G60" s="89"/>
      <c r="H60" s="89"/>
      <c r="I60" s="89"/>
      <c r="J60" s="89"/>
      <c r="K60" s="89"/>
      <c r="L60" s="89"/>
      <c r="M60" s="89"/>
      <c r="N60" s="89"/>
      <c r="O60" s="79" t="s">
        <v>193</v>
      </c>
      <c r="P60" s="79" t="s">
        <v>194</v>
      </c>
      <c r="Q60" s="79" t="s">
        <v>143</v>
      </c>
      <c r="R60" s="79">
        <v>0</v>
      </c>
      <c r="S60" s="79">
        <v>3</v>
      </c>
      <c r="T60" s="79">
        <v>3</v>
      </c>
      <c r="U60" s="79">
        <v>0</v>
      </c>
      <c r="V60" s="79"/>
      <c r="W60" s="79"/>
      <c r="X60" s="79">
        <v>0</v>
      </c>
      <c r="Y60" s="79"/>
      <c r="Z60" s="79"/>
      <c r="AA60" s="79">
        <v>0</v>
      </c>
      <c r="AB60" s="79"/>
      <c r="AC60" s="79"/>
      <c r="AD60" s="79">
        <v>3</v>
      </c>
      <c r="AE60" s="47">
        <f t="shared" si="6"/>
        <v>3</v>
      </c>
      <c r="AF60" s="89"/>
    </row>
    <row r="61" spans="1:32" s="30" customFormat="1" ht="47.25" x14ac:dyDescent="0.25">
      <c r="A61" s="89"/>
      <c r="B61" s="89"/>
      <c r="C61" s="89"/>
      <c r="D61" s="89"/>
      <c r="E61" s="89"/>
      <c r="F61" s="89"/>
      <c r="G61" s="89"/>
      <c r="H61" s="89"/>
      <c r="I61" s="89"/>
      <c r="J61" s="89"/>
      <c r="K61" s="89"/>
      <c r="L61" s="89"/>
      <c r="M61" s="89"/>
      <c r="N61" s="89"/>
      <c r="O61" s="79" t="s">
        <v>545</v>
      </c>
      <c r="P61" s="79" t="s">
        <v>546</v>
      </c>
      <c r="Q61" s="79" t="s">
        <v>150</v>
      </c>
      <c r="R61" s="45">
        <v>0.9</v>
      </c>
      <c r="S61" s="45">
        <v>0</v>
      </c>
      <c r="T61" s="79"/>
      <c r="U61" s="45">
        <v>0.9</v>
      </c>
      <c r="V61" s="46">
        <v>0.34699999999999998</v>
      </c>
      <c r="W61" s="79"/>
      <c r="X61" s="45">
        <v>0.9</v>
      </c>
      <c r="Y61" s="79"/>
      <c r="Z61" s="79"/>
      <c r="AA61" s="45">
        <v>0.9</v>
      </c>
      <c r="AB61" s="79"/>
      <c r="AC61" s="79"/>
      <c r="AD61" s="45">
        <v>0.9</v>
      </c>
      <c r="AE61" s="45">
        <f t="shared" si="6"/>
        <v>0.34699999999999998</v>
      </c>
      <c r="AF61" s="89"/>
    </row>
    <row r="62" spans="1:32" s="30" customFormat="1" ht="69" customHeight="1" x14ac:dyDescent="0.25">
      <c r="A62" s="89"/>
      <c r="B62" s="89"/>
      <c r="C62" s="89"/>
      <c r="D62" s="89"/>
      <c r="E62" s="89"/>
      <c r="F62" s="89"/>
      <c r="G62" s="89"/>
      <c r="H62" s="89"/>
      <c r="I62" s="89"/>
      <c r="J62" s="89"/>
      <c r="K62" s="89"/>
      <c r="L62" s="89"/>
      <c r="M62" s="89"/>
      <c r="N62" s="89"/>
      <c r="O62" s="79" t="s">
        <v>547</v>
      </c>
      <c r="P62" s="79" t="s">
        <v>548</v>
      </c>
      <c r="Q62" s="79" t="s">
        <v>148</v>
      </c>
      <c r="R62" s="79">
        <v>23</v>
      </c>
      <c r="S62" s="79">
        <v>0</v>
      </c>
      <c r="T62" s="79"/>
      <c r="U62" s="79">
        <v>20</v>
      </c>
      <c r="V62" s="79">
        <v>30.1</v>
      </c>
      <c r="W62" s="79"/>
      <c r="X62" s="79">
        <v>18</v>
      </c>
      <c r="Y62" s="79"/>
      <c r="Z62" s="79"/>
      <c r="AA62" s="79">
        <v>16</v>
      </c>
      <c r="AB62" s="79"/>
      <c r="AC62" s="79"/>
      <c r="AD62" s="79">
        <f>+_xlfn.IFS(Q62="Acumulado",S62+U62+X62+AA62,Q62="Capacidad",AA62,Q62="Flujo",AA62,Q62="Reducción",AA62,Q62="Stock",AA62)</f>
        <v>16</v>
      </c>
      <c r="AE62" s="47">
        <f t="shared" si="6"/>
        <v>30.1</v>
      </c>
      <c r="AF62" s="89"/>
    </row>
    <row r="63" spans="1:32" s="30" customFormat="1" ht="31.5" x14ac:dyDescent="0.25">
      <c r="A63" s="89"/>
      <c r="B63" s="89"/>
      <c r="C63" s="89"/>
      <c r="D63" s="89"/>
      <c r="E63" s="89"/>
      <c r="F63" s="89"/>
      <c r="G63" s="89"/>
      <c r="H63" s="89"/>
      <c r="I63" s="89"/>
      <c r="J63" s="89"/>
      <c r="K63" s="89"/>
      <c r="L63" s="89"/>
      <c r="M63" s="89"/>
      <c r="N63" s="89"/>
      <c r="O63" s="79" t="s">
        <v>545</v>
      </c>
      <c r="P63" s="79" t="s">
        <v>549</v>
      </c>
      <c r="Q63" s="79" t="s">
        <v>148</v>
      </c>
      <c r="R63" s="47">
        <v>6500</v>
      </c>
      <c r="S63" s="79">
        <v>0</v>
      </c>
      <c r="T63" s="79"/>
      <c r="U63" s="47">
        <v>13000</v>
      </c>
      <c r="V63" s="47">
        <v>13317</v>
      </c>
      <c r="W63" s="47"/>
      <c r="X63" s="47">
        <v>26000</v>
      </c>
      <c r="Y63" s="47"/>
      <c r="Z63" s="47"/>
      <c r="AA63" s="47">
        <v>30000</v>
      </c>
      <c r="AB63" s="47"/>
      <c r="AC63" s="47"/>
      <c r="AD63" s="47">
        <f>+_xlfn.IFS(Q63="Acumulado",S63+U63+X63+AA63,Q63="Capacidad",AA63,Q63="Flujo",AA63,Q63="Reducción",AA63,Q63="Stock",AA63)</f>
        <v>30000</v>
      </c>
      <c r="AE63" s="47">
        <f t="shared" si="6"/>
        <v>13317</v>
      </c>
      <c r="AF63" s="89"/>
    </row>
    <row r="64" spans="1:32" s="30" customFormat="1" ht="31.5" x14ac:dyDescent="0.25">
      <c r="A64" s="90"/>
      <c r="B64" s="90"/>
      <c r="C64" s="90"/>
      <c r="D64" s="90"/>
      <c r="E64" s="90"/>
      <c r="F64" s="90"/>
      <c r="G64" s="90"/>
      <c r="H64" s="90"/>
      <c r="I64" s="90"/>
      <c r="J64" s="90"/>
      <c r="K64" s="90"/>
      <c r="L64" s="90"/>
      <c r="M64" s="90"/>
      <c r="N64" s="90"/>
      <c r="O64" s="79" t="s">
        <v>545</v>
      </c>
      <c r="P64" s="79" t="s">
        <v>550</v>
      </c>
      <c r="Q64" s="79" t="s">
        <v>148</v>
      </c>
      <c r="R64" s="79">
        <v>6</v>
      </c>
      <c r="S64" s="79">
        <v>0</v>
      </c>
      <c r="T64" s="79">
        <f>+(26*V64)/100</f>
        <v>1.56</v>
      </c>
      <c r="U64" s="79">
        <v>11</v>
      </c>
      <c r="V64" s="47">
        <v>6</v>
      </c>
      <c r="W64" s="79"/>
      <c r="X64" s="79">
        <v>50</v>
      </c>
      <c r="Y64" s="79"/>
      <c r="Z64" s="79"/>
      <c r="AA64" s="79">
        <v>70</v>
      </c>
      <c r="AB64" s="79"/>
      <c r="AC64" s="79"/>
      <c r="AD64" s="79">
        <f>+_xlfn.IFS(Q64="Acumulado",S64+U64+X64+AA64,Q64="Capacidad",AA64,Q64="Flujo",AA64,Q64="Reducción",AA64,Q64="Stock",AA64)</f>
        <v>70</v>
      </c>
      <c r="AE64" s="47">
        <f t="shared" si="6"/>
        <v>6</v>
      </c>
      <c r="AF64" s="90"/>
    </row>
    <row r="65" spans="1:32" s="30" customFormat="1" ht="78.75" x14ac:dyDescent="0.25">
      <c r="A65" s="79" t="s">
        <v>118</v>
      </c>
      <c r="B65" s="79" t="s">
        <v>119</v>
      </c>
      <c r="C65" s="79" t="s">
        <v>120</v>
      </c>
      <c r="D65" s="79" t="s">
        <v>14</v>
      </c>
      <c r="E65" s="79" t="s">
        <v>88</v>
      </c>
      <c r="F65" s="79" t="s">
        <v>195</v>
      </c>
      <c r="G65" s="79" t="s">
        <v>22</v>
      </c>
      <c r="H65" s="79" t="s">
        <v>15</v>
      </c>
      <c r="I65" s="79" t="s">
        <v>308</v>
      </c>
      <c r="J65" s="32"/>
      <c r="K65" s="32"/>
      <c r="L65" s="32"/>
      <c r="M65" s="32"/>
      <c r="N65" s="79"/>
      <c r="O65" s="79" t="s">
        <v>196</v>
      </c>
      <c r="P65" s="79" t="s">
        <v>197</v>
      </c>
      <c r="Q65" s="79" t="s">
        <v>148</v>
      </c>
      <c r="R65" s="45">
        <v>0</v>
      </c>
      <c r="S65" s="45">
        <v>1</v>
      </c>
      <c r="T65" s="45">
        <v>0.9</v>
      </c>
      <c r="U65" s="45">
        <v>0</v>
      </c>
      <c r="V65" s="67">
        <v>1</v>
      </c>
      <c r="W65" s="79"/>
      <c r="X65" s="45">
        <v>0</v>
      </c>
      <c r="Y65" s="79"/>
      <c r="Z65" s="79"/>
      <c r="AA65" s="45">
        <v>0</v>
      </c>
      <c r="AB65" s="79"/>
      <c r="AC65" s="79"/>
      <c r="AD65" s="46">
        <f>+_xlfn.IFS(Q65="Acumulado",S65+U65+X65+AA65,Q65="Capacidad",S65,Q65="Flujo",S65,Q65="Reducción",S65,Q65="Stock",S65)</f>
        <v>1</v>
      </c>
      <c r="AE65" s="46">
        <f t="shared" si="6"/>
        <v>1</v>
      </c>
      <c r="AF65" s="79" t="s">
        <v>123</v>
      </c>
    </row>
    <row r="66" spans="1:32" s="30" customFormat="1" ht="63" x14ac:dyDescent="0.25">
      <c r="A66" s="79" t="s">
        <v>118</v>
      </c>
      <c r="B66" s="79" t="s">
        <v>119</v>
      </c>
      <c r="C66" s="79" t="s">
        <v>120</v>
      </c>
      <c r="D66" s="79" t="s">
        <v>14</v>
      </c>
      <c r="E66" s="79" t="s">
        <v>88</v>
      </c>
      <c r="F66" s="79" t="s">
        <v>198</v>
      </c>
      <c r="G66" s="79" t="s">
        <v>23</v>
      </c>
      <c r="H66" s="79" t="s">
        <v>15</v>
      </c>
      <c r="I66" s="79" t="s">
        <v>308</v>
      </c>
      <c r="J66" s="32"/>
      <c r="K66" s="32"/>
      <c r="L66" s="32"/>
      <c r="M66" s="32"/>
      <c r="N66" s="79"/>
      <c r="O66" s="79" t="s">
        <v>196</v>
      </c>
      <c r="P66" s="79" t="s">
        <v>197</v>
      </c>
      <c r="Q66" s="79" t="s">
        <v>148</v>
      </c>
      <c r="R66" s="45">
        <v>0</v>
      </c>
      <c r="S66" s="45">
        <v>1</v>
      </c>
      <c r="T66" s="45">
        <v>0.86399999999999999</v>
      </c>
      <c r="U66" s="45">
        <v>0</v>
      </c>
      <c r="V66" s="67">
        <v>1</v>
      </c>
      <c r="W66" s="79"/>
      <c r="X66" s="45">
        <v>0</v>
      </c>
      <c r="Y66" s="79"/>
      <c r="Z66" s="79"/>
      <c r="AA66" s="45">
        <v>0</v>
      </c>
      <c r="AB66" s="79"/>
      <c r="AC66" s="79"/>
      <c r="AD66" s="46">
        <f>+_xlfn.IFS(Q66="Acumulado",S66+U66+X66+AA66,Q66="Capacidad",S66,Q66="Flujo",S66,Q66="Reducción",S66,Q66="Stock",S66)</f>
        <v>1</v>
      </c>
      <c r="AE66" s="46">
        <f t="shared" si="6"/>
        <v>1</v>
      </c>
      <c r="AF66" s="79" t="s">
        <v>123</v>
      </c>
    </row>
    <row r="67" spans="1:32" s="30" customFormat="1" ht="110.25" x14ac:dyDescent="0.25">
      <c r="A67" s="79" t="s">
        <v>118</v>
      </c>
      <c r="B67" s="79" t="s">
        <v>119</v>
      </c>
      <c r="C67" s="79" t="s">
        <v>120</v>
      </c>
      <c r="D67" s="79" t="s">
        <v>14</v>
      </c>
      <c r="E67" s="79" t="s">
        <v>88</v>
      </c>
      <c r="F67" s="79" t="s">
        <v>551</v>
      </c>
      <c r="G67" s="79" t="s">
        <v>492</v>
      </c>
      <c r="H67" s="79" t="s">
        <v>15</v>
      </c>
      <c r="I67" s="79" t="s">
        <v>308</v>
      </c>
      <c r="J67" s="32"/>
      <c r="K67" s="32"/>
      <c r="L67" s="32"/>
      <c r="M67" s="32"/>
      <c r="N67" s="79"/>
      <c r="O67" s="79" t="s">
        <v>196</v>
      </c>
      <c r="P67" s="79" t="s">
        <v>197</v>
      </c>
      <c r="Q67" s="79" t="s">
        <v>143</v>
      </c>
      <c r="R67" s="45">
        <v>0</v>
      </c>
      <c r="S67" s="45">
        <v>0</v>
      </c>
      <c r="T67" s="45"/>
      <c r="U67" s="45">
        <v>0.3</v>
      </c>
      <c r="V67" s="67">
        <v>0.3</v>
      </c>
      <c r="W67" s="79"/>
      <c r="X67" s="45">
        <v>0.7</v>
      </c>
      <c r="Y67" s="79"/>
      <c r="Z67" s="79"/>
      <c r="AA67" s="45">
        <v>0</v>
      </c>
      <c r="AB67" s="79"/>
      <c r="AC67" s="79"/>
      <c r="AD67" s="46">
        <f>+_xlfn.IFS(Q67="Acumulado",S67+U67+X67+AA67,Q67="Capacidad",S67,Q67="Flujo",S67,Q67="Reducción",S67,Q67="Stock",S67)</f>
        <v>1</v>
      </c>
      <c r="AE67" s="46">
        <f t="shared" si="6"/>
        <v>0.3</v>
      </c>
      <c r="AF67" s="79" t="s">
        <v>123</v>
      </c>
    </row>
    <row r="68" spans="1:32" s="30" customFormat="1" ht="110.25" x14ac:dyDescent="0.25">
      <c r="A68" s="79" t="s">
        <v>118</v>
      </c>
      <c r="B68" s="79" t="s">
        <v>119</v>
      </c>
      <c r="C68" s="79" t="s">
        <v>120</v>
      </c>
      <c r="D68" s="79" t="s">
        <v>14</v>
      </c>
      <c r="E68" s="79" t="s">
        <v>88</v>
      </c>
      <c r="F68" s="79" t="s">
        <v>552</v>
      </c>
      <c r="G68" s="79" t="s">
        <v>493</v>
      </c>
      <c r="H68" s="79" t="s">
        <v>15</v>
      </c>
      <c r="I68" s="79" t="s">
        <v>308</v>
      </c>
      <c r="J68" s="32"/>
      <c r="K68" s="32"/>
      <c r="L68" s="32"/>
      <c r="M68" s="32"/>
      <c r="N68" s="79"/>
      <c r="O68" s="79" t="s">
        <v>196</v>
      </c>
      <c r="P68" s="79" t="s">
        <v>197</v>
      </c>
      <c r="Q68" s="79" t="s">
        <v>143</v>
      </c>
      <c r="R68" s="45">
        <v>0</v>
      </c>
      <c r="S68" s="45">
        <v>0</v>
      </c>
      <c r="T68" s="45"/>
      <c r="U68" s="45">
        <v>0.3</v>
      </c>
      <c r="V68" s="67">
        <v>0.3</v>
      </c>
      <c r="W68" s="79"/>
      <c r="X68" s="45">
        <v>0.7</v>
      </c>
      <c r="Y68" s="79"/>
      <c r="Z68" s="79"/>
      <c r="AA68" s="45">
        <v>0</v>
      </c>
      <c r="AB68" s="79"/>
      <c r="AC68" s="79"/>
      <c r="AD68" s="46">
        <f>+_xlfn.IFS(Q68="Acumulado",S68+U68+X68+AA68,Q68="Capacidad",S68,Q68="Flujo",S68,Q68="Reducción",S68,Q68="Stock",S68)</f>
        <v>1</v>
      </c>
      <c r="AE68" s="46">
        <f t="shared" si="6"/>
        <v>0.3</v>
      </c>
      <c r="AF68" s="79" t="s">
        <v>123</v>
      </c>
    </row>
    <row r="69" spans="1:32" s="30" customFormat="1" ht="126" x14ac:dyDescent="0.25">
      <c r="A69" s="79" t="s">
        <v>118</v>
      </c>
      <c r="B69" s="79" t="s">
        <v>119</v>
      </c>
      <c r="C69" s="79" t="s">
        <v>120</v>
      </c>
      <c r="D69" s="79" t="s">
        <v>14</v>
      </c>
      <c r="E69" s="79" t="s">
        <v>88</v>
      </c>
      <c r="F69" s="79" t="s">
        <v>553</v>
      </c>
      <c r="G69" s="79" t="s">
        <v>494</v>
      </c>
      <c r="H69" s="79" t="s">
        <v>15</v>
      </c>
      <c r="I69" s="79" t="s">
        <v>308</v>
      </c>
      <c r="J69" s="32"/>
      <c r="K69" s="32"/>
      <c r="L69" s="32"/>
      <c r="M69" s="32"/>
      <c r="N69" s="79"/>
      <c r="O69" s="79" t="s">
        <v>495</v>
      </c>
      <c r="P69" s="79" t="s">
        <v>496</v>
      </c>
      <c r="Q69" s="79" t="s">
        <v>150</v>
      </c>
      <c r="R69" s="45">
        <v>0</v>
      </c>
      <c r="S69" s="45">
        <v>0</v>
      </c>
      <c r="T69" s="45"/>
      <c r="U69" s="45">
        <v>1</v>
      </c>
      <c r="V69" s="67">
        <v>0.66</v>
      </c>
      <c r="W69" s="79"/>
      <c r="X69" s="45">
        <v>0</v>
      </c>
      <c r="Y69" s="79"/>
      <c r="Z69" s="79"/>
      <c r="AA69" s="45">
        <v>0</v>
      </c>
      <c r="AB69" s="79"/>
      <c r="AC69" s="79"/>
      <c r="AD69" s="46">
        <f>+_xlfn.IFS(Q69="Acumulado",S69+U69+X69+AA69,Q69="Capacidad",S69,Q69="Flujo",U69,Q69="Reducción",S69,Q69="Stock",S69)</f>
        <v>1</v>
      </c>
      <c r="AE69" s="46">
        <f t="shared" si="6"/>
        <v>0.66</v>
      </c>
      <c r="AF69" s="79" t="s">
        <v>123</v>
      </c>
    </row>
    <row r="70" spans="1:32" s="30" customFormat="1" ht="63" x14ac:dyDescent="0.25">
      <c r="A70" s="79" t="s">
        <v>118</v>
      </c>
      <c r="B70" s="79" t="s">
        <v>119</v>
      </c>
      <c r="C70" s="79" t="s">
        <v>120</v>
      </c>
      <c r="D70" s="79" t="s">
        <v>14</v>
      </c>
      <c r="E70" s="79" t="s">
        <v>93</v>
      </c>
      <c r="F70" s="79" t="s">
        <v>199</v>
      </c>
      <c r="G70" s="79" t="s">
        <v>31</v>
      </c>
      <c r="H70" s="79" t="s">
        <v>15</v>
      </c>
      <c r="I70" s="79" t="s">
        <v>308</v>
      </c>
      <c r="J70" s="32"/>
      <c r="K70" s="32"/>
      <c r="L70" s="32"/>
      <c r="M70" s="32"/>
      <c r="N70" s="79"/>
      <c r="O70" s="79" t="s">
        <v>491</v>
      </c>
      <c r="P70" s="79" t="s">
        <v>621</v>
      </c>
      <c r="Q70" s="79" t="s">
        <v>148</v>
      </c>
      <c r="R70" s="49">
        <v>0.879</v>
      </c>
      <c r="S70" s="49">
        <v>0.92259999999999998</v>
      </c>
      <c r="T70" s="49">
        <v>0.92600000000000005</v>
      </c>
      <c r="U70" s="49">
        <v>0.96809999999999996</v>
      </c>
      <c r="V70" s="41">
        <v>0.92800000000000005</v>
      </c>
      <c r="W70" s="79"/>
      <c r="X70" s="49">
        <v>0.97340000000000004</v>
      </c>
      <c r="Y70" s="79"/>
      <c r="Z70" s="79"/>
      <c r="AA70" s="49">
        <v>0.97340000000000004</v>
      </c>
      <c r="AB70" s="79"/>
      <c r="AC70" s="79"/>
      <c r="AD70" s="41">
        <f>+_xlfn.IFS(Q70="Acumulado",S70+U70+X70+AA70,Q70="Capacidad",AA70,Q70="Flujo",AA70,Q70="Reducción",AA70,Q70="Stock",AA70)</f>
        <v>0.97340000000000004</v>
      </c>
      <c r="AE70" s="41">
        <f t="shared" si="6"/>
        <v>0.92800000000000005</v>
      </c>
      <c r="AF70" s="79" t="s">
        <v>3</v>
      </c>
    </row>
    <row r="71" spans="1:32" s="30" customFormat="1" ht="194.25" customHeight="1" x14ac:dyDescent="0.25">
      <c r="A71" s="76" t="s">
        <v>118</v>
      </c>
      <c r="B71" s="76" t="s">
        <v>119</v>
      </c>
      <c r="C71" s="76" t="s">
        <v>438</v>
      </c>
      <c r="D71" s="76" t="s">
        <v>24</v>
      </c>
      <c r="E71" s="76" t="s">
        <v>94</v>
      </c>
      <c r="F71" s="76" t="s">
        <v>200</v>
      </c>
      <c r="G71" s="76" t="s">
        <v>409</v>
      </c>
      <c r="H71" s="76" t="s">
        <v>451</v>
      </c>
      <c r="I71" s="76" t="s">
        <v>410</v>
      </c>
      <c r="J71" s="75">
        <v>38911956431</v>
      </c>
      <c r="K71" s="75">
        <v>37944413561</v>
      </c>
      <c r="L71" s="75"/>
      <c r="M71" s="75"/>
      <c r="N71" s="76"/>
      <c r="O71" s="74" t="s">
        <v>402</v>
      </c>
      <c r="P71" s="74" t="s">
        <v>201</v>
      </c>
      <c r="Q71" s="74" t="s">
        <v>150</v>
      </c>
      <c r="R71" s="74">
        <v>0</v>
      </c>
      <c r="S71" s="74">
        <v>1</v>
      </c>
      <c r="T71" s="74">
        <v>1</v>
      </c>
      <c r="U71" s="74">
        <v>0</v>
      </c>
      <c r="V71" s="74">
        <v>0</v>
      </c>
      <c r="W71" s="74"/>
      <c r="X71" s="74">
        <v>0</v>
      </c>
      <c r="Y71" s="74"/>
      <c r="Z71" s="74"/>
      <c r="AA71" s="74">
        <v>0</v>
      </c>
      <c r="AB71" s="74"/>
      <c r="AC71" s="74"/>
      <c r="AD71" s="25">
        <f>+_xlfn.IFS(Q71="Acumulado",S71+U71+X71+AA71,Q71="Capacidad",S71,Q71="Flujo",S71,Q71="Reducción",S71,Q71="Stock",S71)</f>
        <v>1</v>
      </c>
      <c r="AE71" s="44">
        <f>+_xlfn.IFS(Q71="Acumulado",T71+V71+Y71+AB71,Q71="Capacidad",V71,Q71="Flujo",T71,Q71="Reducción",T71,Q71="Stock",V71)</f>
        <v>1</v>
      </c>
      <c r="AF71" s="76" t="s">
        <v>660</v>
      </c>
    </row>
    <row r="72" spans="1:32" s="30" customFormat="1" ht="77.45" customHeight="1" x14ac:dyDescent="0.25">
      <c r="A72" s="84" t="s">
        <v>118</v>
      </c>
      <c r="B72" s="84" t="s">
        <v>119</v>
      </c>
      <c r="C72" s="84" t="s">
        <v>438</v>
      </c>
      <c r="D72" s="84" t="s">
        <v>24</v>
      </c>
      <c r="E72" s="84" t="s">
        <v>95</v>
      </c>
      <c r="F72" s="84" t="s">
        <v>72</v>
      </c>
      <c r="G72" s="84" t="s">
        <v>25</v>
      </c>
      <c r="H72" s="84"/>
      <c r="I72" s="84" t="s">
        <v>206</v>
      </c>
      <c r="J72" s="91">
        <v>18175933575</v>
      </c>
      <c r="K72" s="91">
        <v>18175133201</v>
      </c>
      <c r="L72" s="91">
        <v>8608566848</v>
      </c>
      <c r="M72" s="91">
        <v>5056735848</v>
      </c>
      <c r="N72" s="84" t="s">
        <v>635</v>
      </c>
      <c r="O72" s="74" t="s">
        <v>458</v>
      </c>
      <c r="P72" s="74" t="s">
        <v>497</v>
      </c>
      <c r="Q72" s="74" t="s">
        <v>143</v>
      </c>
      <c r="R72" s="39">
        <v>0</v>
      </c>
      <c r="S72" s="74">
        <v>1</v>
      </c>
      <c r="T72" s="74">
        <v>1</v>
      </c>
      <c r="U72" s="74">
        <v>33</v>
      </c>
      <c r="V72" s="74">
        <v>0</v>
      </c>
      <c r="W72" s="74"/>
      <c r="X72" s="74">
        <v>473</v>
      </c>
      <c r="Y72" s="74"/>
      <c r="Z72" s="74"/>
      <c r="AA72" s="74">
        <v>473</v>
      </c>
      <c r="AB72" s="74"/>
      <c r="AC72" s="74"/>
      <c r="AD72" s="25">
        <v>980</v>
      </c>
      <c r="AE72" s="44">
        <f t="shared" ref="AE72:AE81" si="8">+_xlfn.IFS(Q72="Acumulado",T72+V72+Y72+AB72,Q72="Capacidad",V72,Q72="Flujo",V72,Q72="Reducción",T72,Q72="Stock",V72)</f>
        <v>1</v>
      </c>
      <c r="AF72" s="84" t="s">
        <v>660</v>
      </c>
    </row>
    <row r="73" spans="1:32" s="30" customFormat="1" ht="77.45" customHeight="1" x14ac:dyDescent="0.25">
      <c r="A73" s="95"/>
      <c r="B73" s="95"/>
      <c r="C73" s="95"/>
      <c r="D73" s="95"/>
      <c r="E73" s="95"/>
      <c r="F73" s="95"/>
      <c r="G73" s="95"/>
      <c r="H73" s="95"/>
      <c r="I73" s="95"/>
      <c r="J73" s="92"/>
      <c r="K73" s="92"/>
      <c r="L73" s="92"/>
      <c r="M73" s="92"/>
      <c r="N73" s="95"/>
      <c r="O73" s="95" t="s">
        <v>506</v>
      </c>
      <c r="P73" s="74" t="s">
        <v>554</v>
      </c>
      <c r="Q73" s="74" t="s">
        <v>143</v>
      </c>
      <c r="R73" s="39">
        <v>0</v>
      </c>
      <c r="S73" s="74">
        <v>0</v>
      </c>
      <c r="T73" s="74">
        <v>0</v>
      </c>
      <c r="U73" s="74">
        <v>1</v>
      </c>
      <c r="V73" s="74">
        <v>0</v>
      </c>
      <c r="W73" s="74"/>
      <c r="X73" s="74">
        <v>0</v>
      </c>
      <c r="Y73" s="74"/>
      <c r="Z73" s="74"/>
      <c r="AA73" s="74">
        <v>0</v>
      </c>
      <c r="AB73" s="74"/>
      <c r="AC73" s="74"/>
      <c r="AD73" s="25">
        <v>1</v>
      </c>
      <c r="AE73" s="44">
        <f t="shared" si="8"/>
        <v>0</v>
      </c>
      <c r="AF73" s="95"/>
    </row>
    <row r="74" spans="1:32" s="30" customFormat="1" ht="77.45" customHeight="1" x14ac:dyDescent="0.25">
      <c r="A74" s="85"/>
      <c r="B74" s="85"/>
      <c r="C74" s="85"/>
      <c r="D74" s="85"/>
      <c r="E74" s="85"/>
      <c r="F74" s="85"/>
      <c r="G74" s="85"/>
      <c r="H74" s="85"/>
      <c r="I74" s="85"/>
      <c r="J74" s="93"/>
      <c r="K74" s="93"/>
      <c r="L74" s="93"/>
      <c r="M74" s="93"/>
      <c r="N74" s="85"/>
      <c r="O74" s="85"/>
      <c r="P74" s="74" t="s">
        <v>555</v>
      </c>
      <c r="Q74" s="74" t="s">
        <v>143</v>
      </c>
      <c r="R74" s="39">
        <v>0</v>
      </c>
      <c r="S74" s="74">
        <v>0</v>
      </c>
      <c r="T74" s="74">
        <v>0</v>
      </c>
      <c r="U74" s="74">
        <v>1</v>
      </c>
      <c r="V74" s="74">
        <v>1</v>
      </c>
      <c r="W74" s="74"/>
      <c r="X74" s="74">
        <v>0</v>
      </c>
      <c r="Y74" s="74"/>
      <c r="Z74" s="74"/>
      <c r="AA74" s="74">
        <v>0</v>
      </c>
      <c r="AB74" s="74"/>
      <c r="AC74" s="74"/>
      <c r="AD74" s="25">
        <v>1</v>
      </c>
      <c r="AE74" s="44">
        <f t="shared" si="8"/>
        <v>1</v>
      </c>
      <c r="AF74" s="85"/>
    </row>
    <row r="75" spans="1:32" s="30" customFormat="1" ht="77.45" customHeight="1" x14ac:dyDescent="0.25">
      <c r="A75" s="84" t="s">
        <v>118</v>
      </c>
      <c r="B75" s="84" t="s">
        <v>119</v>
      </c>
      <c r="C75" s="84" t="s">
        <v>438</v>
      </c>
      <c r="D75" s="84" t="s">
        <v>24</v>
      </c>
      <c r="E75" s="84" t="s">
        <v>508</v>
      </c>
      <c r="F75" s="84" t="s">
        <v>556</v>
      </c>
      <c r="G75" s="84" t="s">
        <v>498</v>
      </c>
      <c r="H75" s="84"/>
      <c r="I75" s="84" t="s">
        <v>206</v>
      </c>
      <c r="J75" s="84"/>
      <c r="K75" s="84"/>
      <c r="L75" s="94">
        <v>47743286914</v>
      </c>
      <c r="M75" s="94">
        <v>23616086780</v>
      </c>
      <c r="N75" s="84" t="s">
        <v>636</v>
      </c>
      <c r="O75" s="77" t="s">
        <v>557</v>
      </c>
      <c r="P75" s="74" t="s">
        <v>558</v>
      </c>
      <c r="Q75" s="74" t="s">
        <v>150</v>
      </c>
      <c r="R75" s="39">
        <v>0</v>
      </c>
      <c r="S75" s="74">
        <v>0</v>
      </c>
      <c r="T75" s="74">
        <v>0</v>
      </c>
      <c r="U75" s="74">
        <v>840</v>
      </c>
      <c r="V75" s="74">
        <v>822</v>
      </c>
      <c r="W75" s="74"/>
      <c r="X75" s="74">
        <v>840</v>
      </c>
      <c r="Y75" s="74">
        <v>840</v>
      </c>
      <c r="Z75" s="74">
        <v>840</v>
      </c>
      <c r="AA75" s="74">
        <v>840</v>
      </c>
      <c r="AB75" s="74">
        <v>840</v>
      </c>
      <c r="AC75" s="74">
        <v>840</v>
      </c>
      <c r="AD75" s="25">
        <v>840</v>
      </c>
      <c r="AE75" s="44">
        <f t="shared" si="8"/>
        <v>822</v>
      </c>
      <c r="AF75" s="84" t="s">
        <v>669</v>
      </c>
    </row>
    <row r="76" spans="1:32" s="30" customFormat="1" ht="77.45" customHeight="1" x14ac:dyDescent="0.25">
      <c r="A76" s="85"/>
      <c r="B76" s="85"/>
      <c r="C76" s="85"/>
      <c r="D76" s="85"/>
      <c r="E76" s="85"/>
      <c r="F76" s="85"/>
      <c r="G76" s="85"/>
      <c r="H76" s="85"/>
      <c r="I76" s="85"/>
      <c r="J76" s="85"/>
      <c r="K76" s="85"/>
      <c r="L76" s="85"/>
      <c r="M76" s="85"/>
      <c r="N76" s="85"/>
      <c r="O76" s="77" t="s">
        <v>559</v>
      </c>
      <c r="P76" s="74" t="s">
        <v>560</v>
      </c>
      <c r="Q76" s="74" t="s">
        <v>150</v>
      </c>
      <c r="R76" s="39">
        <v>0</v>
      </c>
      <c r="S76" s="74">
        <v>0</v>
      </c>
      <c r="T76" s="74">
        <v>0</v>
      </c>
      <c r="U76" s="74">
        <v>705</v>
      </c>
      <c r="V76" s="74">
        <v>691</v>
      </c>
      <c r="W76" s="74"/>
      <c r="X76" s="74">
        <v>705</v>
      </c>
      <c r="Y76" s="74">
        <v>705</v>
      </c>
      <c r="Z76" s="74">
        <v>705</v>
      </c>
      <c r="AA76" s="74">
        <v>705</v>
      </c>
      <c r="AB76" s="74">
        <v>705</v>
      </c>
      <c r="AC76" s="74">
        <v>705</v>
      </c>
      <c r="AD76" s="25">
        <v>705</v>
      </c>
      <c r="AE76" s="44">
        <f t="shared" si="8"/>
        <v>691</v>
      </c>
      <c r="AF76" s="85"/>
    </row>
    <row r="77" spans="1:32" s="30" customFormat="1" ht="204.75" x14ac:dyDescent="0.25">
      <c r="A77" s="74" t="s">
        <v>118</v>
      </c>
      <c r="B77" s="74" t="s">
        <v>119</v>
      </c>
      <c r="C77" s="74" t="s">
        <v>461</v>
      </c>
      <c r="D77" s="74" t="s">
        <v>24</v>
      </c>
      <c r="E77" s="74" t="s">
        <v>96</v>
      </c>
      <c r="F77" s="74" t="s">
        <v>228</v>
      </c>
      <c r="G77" s="74" t="s">
        <v>411</v>
      </c>
      <c r="H77" s="74" t="s">
        <v>452</v>
      </c>
      <c r="I77" s="74" t="s">
        <v>206</v>
      </c>
      <c r="J77" s="78">
        <v>9448979509</v>
      </c>
      <c r="K77" s="78">
        <v>9448979509</v>
      </c>
      <c r="L77" s="78">
        <v>4533984120</v>
      </c>
      <c r="M77" s="78">
        <v>2504586483</v>
      </c>
      <c r="N77" s="74" t="s">
        <v>637</v>
      </c>
      <c r="O77" s="74" t="s">
        <v>229</v>
      </c>
      <c r="P77" s="74" t="s">
        <v>230</v>
      </c>
      <c r="Q77" s="74" t="s">
        <v>143</v>
      </c>
      <c r="R77" s="44">
        <v>0</v>
      </c>
      <c r="S77" s="44">
        <v>6000</v>
      </c>
      <c r="T77" s="44">
        <v>6744</v>
      </c>
      <c r="U77" s="44">
        <v>7000</v>
      </c>
      <c r="V77" s="74">
        <v>649</v>
      </c>
      <c r="W77" s="74"/>
      <c r="X77" s="44">
        <v>8000</v>
      </c>
      <c r="Y77" s="74"/>
      <c r="Z77" s="74"/>
      <c r="AA77" s="44">
        <v>9000</v>
      </c>
      <c r="AB77" s="74"/>
      <c r="AC77" s="74"/>
      <c r="AD77" s="44">
        <f>+_xlfn.IFS(Q77="Acumulado",S77+U77+X77+AA77,Q77="Capacidad",AA77,Q77="Flujo",AA77,Q77="Reducción",AA77,Q77="Stock",AA77)</f>
        <v>30000</v>
      </c>
      <c r="AE77" s="44">
        <f>+_xlfn.IFS(Q77="Acumulado",T77+V77+Y77+AB77,Q77="Capacidad",V77,Q77="Flujo",V77,Q77="Reducción",T77,Q77="Stock",V77)</f>
        <v>7393</v>
      </c>
      <c r="AF77" s="74" t="s">
        <v>9</v>
      </c>
    </row>
    <row r="78" spans="1:32" s="30" customFormat="1" ht="267.75" x14ac:dyDescent="0.25">
      <c r="A78" s="74" t="s">
        <v>118</v>
      </c>
      <c r="B78" s="74" t="s">
        <v>119</v>
      </c>
      <c r="C78" s="74" t="s">
        <v>462</v>
      </c>
      <c r="D78" s="74" t="s">
        <v>24</v>
      </c>
      <c r="E78" s="74" t="s">
        <v>97</v>
      </c>
      <c r="F78" s="74" t="s">
        <v>216</v>
      </c>
      <c r="G78" s="74" t="s">
        <v>27</v>
      </c>
      <c r="H78" s="74"/>
      <c r="I78" s="74" t="s">
        <v>309</v>
      </c>
      <c r="J78" s="78">
        <v>34252422340</v>
      </c>
      <c r="K78" s="78">
        <v>16939368978</v>
      </c>
      <c r="L78" s="78">
        <v>26528247498</v>
      </c>
      <c r="M78" s="78">
        <v>8132519676</v>
      </c>
      <c r="N78" s="74" t="s">
        <v>638</v>
      </c>
      <c r="O78" s="74" t="s">
        <v>215</v>
      </c>
      <c r="P78" s="74" t="s">
        <v>400</v>
      </c>
      <c r="Q78" s="74" t="s">
        <v>148</v>
      </c>
      <c r="R78" s="74">
        <v>35</v>
      </c>
      <c r="S78" s="74">
        <v>37</v>
      </c>
      <c r="T78" s="74">
        <v>36</v>
      </c>
      <c r="U78" s="74">
        <v>35</v>
      </c>
      <c r="V78" s="74">
        <v>36</v>
      </c>
      <c r="W78" s="74"/>
      <c r="X78" s="74">
        <v>35</v>
      </c>
      <c r="Y78" s="74"/>
      <c r="Z78" s="74"/>
      <c r="AA78" s="74">
        <v>47</v>
      </c>
      <c r="AB78" s="74"/>
      <c r="AC78" s="74"/>
      <c r="AD78" s="74">
        <f>+_xlfn.IFS(Q78="Acumulado",S78+U78+X78+AA78,Q78="Capacidad",AA78,Q78="Flujo",AA78,Q78="Reducción",AA78,Q78="Stock",AA78)</f>
        <v>47</v>
      </c>
      <c r="AE78" s="44">
        <f t="shared" si="8"/>
        <v>36</v>
      </c>
      <c r="AF78" s="74" t="s">
        <v>624</v>
      </c>
    </row>
    <row r="79" spans="1:32" s="30" customFormat="1" ht="120.75" customHeight="1" x14ac:dyDescent="0.25">
      <c r="A79" s="74" t="s">
        <v>118</v>
      </c>
      <c r="B79" s="74" t="s">
        <v>119</v>
      </c>
      <c r="C79" s="74" t="s">
        <v>438</v>
      </c>
      <c r="D79" s="74" t="s">
        <v>24</v>
      </c>
      <c r="E79" s="74" t="s">
        <v>98</v>
      </c>
      <c r="F79" s="74" t="s">
        <v>217</v>
      </c>
      <c r="G79" s="74" t="s">
        <v>28</v>
      </c>
      <c r="H79" s="74"/>
      <c r="I79" s="74" t="s">
        <v>309</v>
      </c>
      <c r="J79" s="78">
        <v>203776757187</v>
      </c>
      <c r="K79" s="78">
        <v>202990291893</v>
      </c>
      <c r="L79" s="78">
        <v>161379786861</v>
      </c>
      <c r="M79" s="78">
        <v>12204175870</v>
      </c>
      <c r="N79" s="74" t="s">
        <v>639</v>
      </c>
      <c r="O79" s="74" t="s">
        <v>218</v>
      </c>
      <c r="P79" s="74" t="s">
        <v>219</v>
      </c>
      <c r="Q79" s="74" t="s">
        <v>148</v>
      </c>
      <c r="R79" s="44">
        <v>5638</v>
      </c>
      <c r="S79" s="44">
        <v>5638</v>
      </c>
      <c r="T79" s="44">
        <v>5638</v>
      </c>
      <c r="U79" s="44">
        <v>2290</v>
      </c>
      <c r="V79" s="44">
        <v>0</v>
      </c>
      <c r="W79" s="74"/>
      <c r="X79" s="44">
        <v>7806</v>
      </c>
      <c r="Y79" s="74"/>
      <c r="Z79" s="74"/>
      <c r="AA79" s="44">
        <v>10000</v>
      </c>
      <c r="AB79" s="74"/>
      <c r="AC79" s="74"/>
      <c r="AD79" s="44">
        <f>+_xlfn.IFS(Q79="Acumulado",S79+U79+X79+AA79,Q79="Capacidad",AA79,Q79="Flujo",AA79,Q79="Reducción",AA79,Q79="Stock",AA79)</f>
        <v>10000</v>
      </c>
      <c r="AE79" s="44">
        <f t="shared" si="8"/>
        <v>0</v>
      </c>
      <c r="AF79" s="74" t="s">
        <v>624</v>
      </c>
    </row>
    <row r="80" spans="1:32" s="30" customFormat="1" ht="94.5" x14ac:dyDescent="0.25">
      <c r="A80" s="74" t="s">
        <v>118</v>
      </c>
      <c r="B80" s="74" t="s">
        <v>119</v>
      </c>
      <c r="C80" s="74" t="s">
        <v>438</v>
      </c>
      <c r="D80" s="74" t="s">
        <v>24</v>
      </c>
      <c r="E80" s="74" t="s">
        <v>99</v>
      </c>
      <c r="F80" s="74" t="s">
        <v>221</v>
      </c>
      <c r="G80" s="74" t="s">
        <v>29</v>
      </c>
      <c r="H80" s="74"/>
      <c r="I80" s="74" t="s">
        <v>309</v>
      </c>
      <c r="J80" s="78">
        <v>75173394309</v>
      </c>
      <c r="K80" s="78">
        <v>51534733268</v>
      </c>
      <c r="L80" s="78">
        <v>192137181909</v>
      </c>
      <c r="M80" s="78">
        <v>65984225929</v>
      </c>
      <c r="N80" s="74" t="s">
        <v>640</v>
      </c>
      <c r="O80" s="74" t="s">
        <v>220</v>
      </c>
      <c r="P80" s="74" t="s">
        <v>401</v>
      </c>
      <c r="Q80" s="74" t="s">
        <v>143</v>
      </c>
      <c r="R80" s="44">
        <v>5803</v>
      </c>
      <c r="S80" s="44">
        <v>0</v>
      </c>
      <c r="T80" s="74">
        <v>0</v>
      </c>
      <c r="U80" s="44">
        <v>200000</v>
      </c>
      <c r="V80" s="44">
        <v>205848</v>
      </c>
      <c r="W80" s="74"/>
      <c r="X80" s="44">
        <v>152000</v>
      </c>
      <c r="Y80" s="74"/>
      <c r="Z80" s="74"/>
      <c r="AA80" s="44">
        <v>145000</v>
      </c>
      <c r="AB80" s="74"/>
      <c r="AC80" s="74"/>
      <c r="AD80" s="44">
        <v>497000</v>
      </c>
      <c r="AE80" s="44">
        <f t="shared" si="8"/>
        <v>205848</v>
      </c>
      <c r="AF80" s="74" t="s">
        <v>624</v>
      </c>
    </row>
    <row r="81" spans="1:32" s="30" customFormat="1" ht="148.5" customHeight="1" x14ac:dyDescent="0.25">
      <c r="A81" s="74" t="s">
        <v>118</v>
      </c>
      <c r="B81" s="74" t="s">
        <v>119</v>
      </c>
      <c r="C81" s="74" t="s">
        <v>120</v>
      </c>
      <c r="D81" s="74" t="s">
        <v>24</v>
      </c>
      <c r="E81" s="74" t="s">
        <v>93</v>
      </c>
      <c r="F81" s="74" t="s">
        <v>222</v>
      </c>
      <c r="G81" s="74" t="s">
        <v>30</v>
      </c>
      <c r="H81" s="74"/>
      <c r="I81" s="74" t="s">
        <v>206</v>
      </c>
      <c r="J81" s="78">
        <v>4109988338</v>
      </c>
      <c r="K81" s="78">
        <v>4109988338</v>
      </c>
      <c r="L81" s="78">
        <v>6000000000</v>
      </c>
      <c r="M81" s="78">
        <v>6000000000</v>
      </c>
      <c r="N81" s="74" t="s">
        <v>641</v>
      </c>
      <c r="O81" s="74" t="s">
        <v>223</v>
      </c>
      <c r="P81" s="50" t="s">
        <v>224</v>
      </c>
      <c r="Q81" s="74" t="s">
        <v>143</v>
      </c>
      <c r="R81" s="74">
        <v>17</v>
      </c>
      <c r="S81" s="74">
        <v>17</v>
      </c>
      <c r="T81" s="74">
        <v>17</v>
      </c>
      <c r="U81" s="74">
        <v>23</v>
      </c>
      <c r="V81" s="74">
        <v>14</v>
      </c>
      <c r="W81" s="74"/>
      <c r="X81" s="74">
        <v>24</v>
      </c>
      <c r="Y81" s="74"/>
      <c r="Z81" s="74"/>
      <c r="AA81" s="74">
        <v>26</v>
      </c>
      <c r="AB81" s="74"/>
      <c r="AC81" s="74"/>
      <c r="AD81" s="74">
        <f>+_xlfn.IFS(Q81="Acumulado",S81+U81+X81+AA81,Q81="Capacidad",AA81,Q81="Flujo",AA81,Q81="Reducción",AA81,Q81="Stock",AA81)</f>
        <v>90</v>
      </c>
      <c r="AE81" s="44">
        <f t="shared" si="8"/>
        <v>31</v>
      </c>
      <c r="AF81" s="74" t="s">
        <v>667</v>
      </c>
    </row>
    <row r="82" spans="1:32" s="30" customFormat="1" ht="78.75" x14ac:dyDescent="0.25">
      <c r="A82" s="79" t="s">
        <v>118</v>
      </c>
      <c r="B82" s="79" t="s">
        <v>119</v>
      </c>
      <c r="C82" s="79" t="s">
        <v>120</v>
      </c>
      <c r="D82" s="79" t="s">
        <v>24</v>
      </c>
      <c r="E82" s="79" t="s">
        <v>93</v>
      </c>
      <c r="F82" s="79" t="s">
        <v>73</v>
      </c>
      <c r="G82" s="79" t="s">
        <v>225</v>
      </c>
      <c r="H82" s="79" t="s">
        <v>15</v>
      </c>
      <c r="I82" s="79" t="s">
        <v>308</v>
      </c>
      <c r="J82" s="32"/>
      <c r="K82" s="32"/>
      <c r="L82" s="32"/>
      <c r="M82" s="32"/>
      <c r="N82" s="79"/>
      <c r="O82" s="79" t="s">
        <v>226</v>
      </c>
      <c r="P82" s="79" t="s">
        <v>227</v>
      </c>
      <c r="Q82" s="79" t="s">
        <v>150</v>
      </c>
      <c r="R82" s="45">
        <v>0</v>
      </c>
      <c r="S82" s="45">
        <v>1</v>
      </c>
      <c r="T82" s="45">
        <v>1</v>
      </c>
      <c r="U82" s="45">
        <v>0</v>
      </c>
      <c r="V82" s="79"/>
      <c r="W82" s="79"/>
      <c r="X82" s="45">
        <v>0</v>
      </c>
      <c r="Y82" s="79"/>
      <c r="Z82" s="79"/>
      <c r="AA82" s="45">
        <v>0</v>
      </c>
      <c r="AB82" s="79"/>
      <c r="AC82" s="79"/>
      <c r="AD82" s="46">
        <f>+_xlfn.IFS(Q82="Acumulado",S82+U82+X82+AA82,Q82="Capacidad",S82,Q82="Flujo",S82,Q82="Reducción",S82,Q82="Stock",S82)</f>
        <v>1</v>
      </c>
      <c r="AE82" s="46">
        <f>+_xlfn.IFS(Q82="Acumulado",T82+V82+Y82+AB82,Q82="Capacidad",V82,Q82="Flujo",T82,Q82="Reducción",T82,Q82="Stock",V82)</f>
        <v>1</v>
      </c>
      <c r="AF82" s="79" t="s">
        <v>123</v>
      </c>
    </row>
    <row r="83" spans="1:32" s="30" customFormat="1" ht="87" customHeight="1" x14ac:dyDescent="0.25">
      <c r="A83" s="86" t="s">
        <v>118</v>
      </c>
      <c r="B83" s="86" t="s">
        <v>124</v>
      </c>
      <c r="C83" s="86" t="s">
        <v>463</v>
      </c>
      <c r="D83" s="86" t="s">
        <v>32</v>
      </c>
      <c r="E83" s="86" t="s">
        <v>100</v>
      </c>
      <c r="F83" s="86" t="s">
        <v>206</v>
      </c>
      <c r="G83" s="86" t="s">
        <v>33</v>
      </c>
      <c r="H83" s="86" t="s">
        <v>453</v>
      </c>
      <c r="I83" s="86" t="s">
        <v>206</v>
      </c>
      <c r="J83" s="96">
        <v>16314586842</v>
      </c>
      <c r="K83" s="96">
        <v>16273408091</v>
      </c>
      <c r="L83" s="96">
        <v>13727422773</v>
      </c>
      <c r="M83" s="96">
        <v>6320012091</v>
      </c>
      <c r="N83" s="86" t="s">
        <v>642</v>
      </c>
      <c r="O83" s="74" t="s">
        <v>209</v>
      </c>
      <c r="P83" s="74" t="s">
        <v>210</v>
      </c>
      <c r="Q83" s="74" t="s">
        <v>143</v>
      </c>
      <c r="R83" s="44">
        <v>9674719</v>
      </c>
      <c r="S83" s="44">
        <v>800000</v>
      </c>
      <c r="T83" s="44">
        <v>823654</v>
      </c>
      <c r="U83" s="44">
        <v>1000000</v>
      </c>
      <c r="V83" s="44">
        <v>545269</v>
      </c>
      <c r="W83" s="74"/>
      <c r="X83" s="44">
        <v>850000</v>
      </c>
      <c r="Y83" s="74"/>
      <c r="Z83" s="74"/>
      <c r="AA83" s="44">
        <v>1050000</v>
      </c>
      <c r="AB83" s="74"/>
      <c r="AC83" s="74"/>
      <c r="AD83" s="44">
        <f t="shared" ref="AD83:AD89" si="9">+_xlfn.IFS(Q83="Acumulado",S83+U83+X83+AA83,Q83="Capacidad",AA83,Q83="Flujo",AA83,Q83="Reducción",AA83,Q83="Stock",AA83)</f>
        <v>3700000</v>
      </c>
      <c r="AE83" s="44">
        <f t="shared" ref="AE83:AE106" si="10">+_xlfn.IFS(Q83="Acumulado",T83+V83+Y83+AB83,Q83="Capacidad",V83,Q83="Flujo",V83,Q83="Reducción",T83,Q83="Stock",V83)</f>
        <v>1368923</v>
      </c>
      <c r="AF83" s="86" t="s">
        <v>9</v>
      </c>
    </row>
    <row r="84" spans="1:32" s="30" customFormat="1" ht="87" customHeight="1" x14ac:dyDescent="0.25">
      <c r="A84" s="86"/>
      <c r="B84" s="86"/>
      <c r="C84" s="86"/>
      <c r="D84" s="86"/>
      <c r="E84" s="86"/>
      <c r="F84" s="86"/>
      <c r="G84" s="86"/>
      <c r="H84" s="86"/>
      <c r="I84" s="86"/>
      <c r="J84" s="96"/>
      <c r="K84" s="96"/>
      <c r="L84" s="96"/>
      <c r="M84" s="96"/>
      <c r="N84" s="86"/>
      <c r="O84" s="74" t="s">
        <v>207</v>
      </c>
      <c r="P84" s="74" t="s">
        <v>211</v>
      </c>
      <c r="Q84" s="74" t="s">
        <v>143</v>
      </c>
      <c r="R84" s="44">
        <v>0</v>
      </c>
      <c r="S84" s="44">
        <v>90000</v>
      </c>
      <c r="T84" s="44">
        <v>106650</v>
      </c>
      <c r="U84" s="44">
        <v>120000</v>
      </c>
      <c r="V84" s="44">
        <v>39986</v>
      </c>
      <c r="W84" s="74"/>
      <c r="X84" s="44">
        <v>140000</v>
      </c>
      <c r="Y84" s="74"/>
      <c r="Z84" s="74"/>
      <c r="AA84" s="44">
        <v>150000</v>
      </c>
      <c r="AB84" s="74"/>
      <c r="AC84" s="74"/>
      <c r="AD84" s="44">
        <f t="shared" si="9"/>
        <v>500000</v>
      </c>
      <c r="AE84" s="44">
        <f t="shared" si="10"/>
        <v>146636</v>
      </c>
      <c r="AF84" s="86"/>
    </row>
    <row r="85" spans="1:32" s="30" customFormat="1" ht="87" customHeight="1" x14ac:dyDescent="0.25">
      <c r="A85" s="86"/>
      <c r="B85" s="86"/>
      <c r="C85" s="86"/>
      <c r="D85" s="86"/>
      <c r="E85" s="86"/>
      <c r="F85" s="86"/>
      <c r="G85" s="86"/>
      <c r="H85" s="86"/>
      <c r="I85" s="86"/>
      <c r="J85" s="96"/>
      <c r="K85" s="96"/>
      <c r="L85" s="96"/>
      <c r="M85" s="96"/>
      <c r="N85" s="86"/>
      <c r="O85" s="74" t="s">
        <v>406</v>
      </c>
      <c r="P85" s="74" t="s">
        <v>474</v>
      </c>
      <c r="Q85" s="74" t="s">
        <v>143</v>
      </c>
      <c r="R85" s="44">
        <v>0</v>
      </c>
      <c r="S85" s="44">
        <v>1500</v>
      </c>
      <c r="T85" s="74">
        <v>1500</v>
      </c>
      <c r="U85" s="44">
        <v>1500</v>
      </c>
      <c r="V85" s="74">
        <v>0</v>
      </c>
      <c r="W85" s="74"/>
      <c r="X85" s="44">
        <v>1500</v>
      </c>
      <c r="Y85" s="74"/>
      <c r="Z85" s="74"/>
      <c r="AA85" s="44">
        <v>1500</v>
      </c>
      <c r="AB85" s="74"/>
      <c r="AC85" s="74"/>
      <c r="AD85" s="44">
        <f t="shared" si="9"/>
        <v>6000</v>
      </c>
      <c r="AE85" s="44">
        <f t="shared" si="10"/>
        <v>1500</v>
      </c>
      <c r="AF85" s="86"/>
    </row>
    <row r="86" spans="1:32" s="30" customFormat="1" ht="87" customHeight="1" x14ac:dyDescent="0.25">
      <c r="A86" s="86"/>
      <c r="B86" s="86"/>
      <c r="C86" s="86"/>
      <c r="D86" s="86"/>
      <c r="E86" s="86"/>
      <c r="F86" s="86"/>
      <c r="G86" s="86"/>
      <c r="H86" s="86"/>
      <c r="I86" s="86"/>
      <c r="J86" s="96"/>
      <c r="K86" s="96"/>
      <c r="L86" s="96"/>
      <c r="M86" s="96"/>
      <c r="N86" s="86"/>
      <c r="O86" s="74" t="s">
        <v>208</v>
      </c>
      <c r="P86" s="74" t="s">
        <v>212</v>
      </c>
      <c r="Q86" s="74" t="s">
        <v>148</v>
      </c>
      <c r="R86" s="44">
        <v>122278</v>
      </c>
      <c r="S86" s="44">
        <v>150000</v>
      </c>
      <c r="T86" s="44">
        <v>122278</v>
      </c>
      <c r="U86" s="44">
        <v>200000</v>
      </c>
      <c r="V86" s="44">
        <v>122278</v>
      </c>
      <c r="W86" s="74"/>
      <c r="X86" s="44">
        <v>250000</v>
      </c>
      <c r="Y86" s="74"/>
      <c r="Z86" s="74"/>
      <c r="AA86" s="44">
        <v>360000</v>
      </c>
      <c r="AB86" s="74"/>
      <c r="AC86" s="74"/>
      <c r="AD86" s="44">
        <f t="shared" si="9"/>
        <v>360000</v>
      </c>
      <c r="AE86" s="44">
        <f t="shared" si="10"/>
        <v>122278</v>
      </c>
      <c r="AF86" s="86"/>
    </row>
    <row r="87" spans="1:32" s="30" customFormat="1" ht="63" customHeight="1" x14ac:dyDescent="0.25">
      <c r="A87" s="84" t="s">
        <v>118</v>
      </c>
      <c r="B87" s="84" t="s">
        <v>119</v>
      </c>
      <c r="C87" s="84" t="s">
        <v>120</v>
      </c>
      <c r="D87" s="84" t="s">
        <v>32</v>
      </c>
      <c r="E87" s="84" t="s">
        <v>101</v>
      </c>
      <c r="F87" s="84" t="s">
        <v>202</v>
      </c>
      <c r="G87" s="84" t="s">
        <v>34</v>
      </c>
      <c r="H87" s="84" t="s">
        <v>454</v>
      </c>
      <c r="I87" s="84" t="s">
        <v>206</v>
      </c>
      <c r="J87" s="91">
        <v>3968615597</v>
      </c>
      <c r="K87" s="91">
        <v>3968615597</v>
      </c>
      <c r="L87" s="91">
        <v>5500000000</v>
      </c>
      <c r="M87" s="91">
        <v>5500000000</v>
      </c>
      <c r="N87" s="84" t="s">
        <v>643</v>
      </c>
      <c r="O87" s="74" t="s">
        <v>203</v>
      </c>
      <c r="P87" s="74" t="s">
        <v>74</v>
      </c>
      <c r="Q87" s="74" t="s">
        <v>143</v>
      </c>
      <c r="R87" s="74">
        <v>5</v>
      </c>
      <c r="S87" s="74">
        <v>6</v>
      </c>
      <c r="T87" s="74">
        <v>5</v>
      </c>
      <c r="U87" s="74">
        <v>7</v>
      </c>
      <c r="V87" s="74">
        <v>1</v>
      </c>
      <c r="W87" s="74"/>
      <c r="X87" s="74">
        <v>8</v>
      </c>
      <c r="Y87" s="74"/>
      <c r="Z87" s="74"/>
      <c r="AA87" s="74">
        <v>9</v>
      </c>
      <c r="AB87" s="74"/>
      <c r="AC87" s="74"/>
      <c r="AD87" s="74">
        <f t="shared" si="9"/>
        <v>30</v>
      </c>
      <c r="AE87" s="44">
        <f t="shared" si="10"/>
        <v>6</v>
      </c>
      <c r="AF87" s="84" t="s">
        <v>667</v>
      </c>
    </row>
    <row r="88" spans="1:32" s="30" customFormat="1" ht="31.5" x14ac:dyDescent="0.25">
      <c r="A88" s="85"/>
      <c r="B88" s="85"/>
      <c r="C88" s="85"/>
      <c r="D88" s="85"/>
      <c r="E88" s="85"/>
      <c r="F88" s="85"/>
      <c r="G88" s="85"/>
      <c r="H88" s="85"/>
      <c r="I88" s="85"/>
      <c r="J88" s="93"/>
      <c r="K88" s="93"/>
      <c r="L88" s="93"/>
      <c r="M88" s="93"/>
      <c r="N88" s="85"/>
      <c r="O88" s="74" t="s">
        <v>561</v>
      </c>
      <c r="P88" s="74" t="s">
        <v>561</v>
      </c>
      <c r="Q88" s="74" t="s">
        <v>143</v>
      </c>
      <c r="R88" s="74">
        <v>0</v>
      </c>
      <c r="S88" s="44">
        <v>2866</v>
      </c>
      <c r="T88" s="74">
        <v>0</v>
      </c>
      <c r="U88" s="44">
        <v>3702</v>
      </c>
      <c r="V88" s="44">
        <v>3168</v>
      </c>
      <c r="W88" s="44"/>
      <c r="X88" s="44">
        <v>3712</v>
      </c>
      <c r="Y88" s="44"/>
      <c r="Z88" s="44"/>
      <c r="AA88" s="44">
        <v>1720</v>
      </c>
      <c r="AB88" s="44"/>
      <c r="AC88" s="44"/>
      <c r="AD88" s="44">
        <f t="shared" si="9"/>
        <v>12000</v>
      </c>
      <c r="AE88" s="44">
        <f t="shared" si="10"/>
        <v>3168</v>
      </c>
      <c r="AF88" s="85"/>
    </row>
    <row r="89" spans="1:32" s="30" customFormat="1" ht="172.5" customHeight="1" x14ac:dyDescent="0.25">
      <c r="A89" s="74" t="s">
        <v>118</v>
      </c>
      <c r="B89" s="74" t="s">
        <v>119</v>
      </c>
      <c r="C89" s="74" t="s">
        <v>120</v>
      </c>
      <c r="D89" s="74" t="s">
        <v>32</v>
      </c>
      <c r="E89" s="74" t="s">
        <v>101</v>
      </c>
      <c r="F89" s="74" t="s">
        <v>412</v>
      </c>
      <c r="G89" s="74" t="s">
        <v>35</v>
      </c>
      <c r="H89" s="74" t="s">
        <v>455</v>
      </c>
      <c r="I89" s="74" t="s">
        <v>206</v>
      </c>
      <c r="J89" s="78">
        <v>4418740110</v>
      </c>
      <c r="K89" s="78">
        <v>4418740110</v>
      </c>
      <c r="L89" s="78">
        <v>7000000000</v>
      </c>
      <c r="M89" s="78">
        <v>7000000000</v>
      </c>
      <c r="N89" s="74" t="s">
        <v>644</v>
      </c>
      <c r="O89" s="74" t="s">
        <v>204</v>
      </c>
      <c r="P89" s="74" t="s">
        <v>205</v>
      </c>
      <c r="Q89" s="74" t="s">
        <v>143</v>
      </c>
      <c r="R89" s="44">
        <v>60000</v>
      </c>
      <c r="S89" s="44">
        <v>100000</v>
      </c>
      <c r="T89" s="44">
        <v>112626</v>
      </c>
      <c r="U89" s="44">
        <v>100000</v>
      </c>
      <c r="V89" s="44">
        <v>71006</v>
      </c>
      <c r="W89" s="74"/>
      <c r="X89" s="44">
        <v>100000</v>
      </c>
      <c r="Y89" s="74"/>
      <c r="Z89" s="74"/>
      <c r="AA89" s="44">
        <v>100000</v>
      </c>
      <c r="AB89" s="74"/>
      <c r="AC89" s="74"/>
      <c r="AD89" s="44">
        <f t="shared" si="9"/>
        <v>400000</v>
      </c>
      <c r="AE89" s="44">
        <f>+_xlfn.IFS(Q89="Acumulado",T89+V89+Y89+AB89,Q89="Capacidad",V89,Q89="Flujo",V89,Q89="Reducción",T89,Q89="Stock",V89)</f>
        <v>183632</v>
      </c>
      <c r="AF89" s="74" t="s">
        <v>667</v>
      </c>
    </row>
    <row r="90" spans="1:32" s="30" customFormat="1" ht="31.5" x14ac:dyDescent="0.25">
      <c r="A90" s="88" t="s">
        <v>118</v>
      </c>
      <c r="B90" s="88" t="s">
        <v>121</v>
      </c>
      <c r="C90" s="88" t="s">
        <v>125</v>
      </c>
      <c r="D90" s="88" t="s">
        <v>32</v>
      </c>
      <c r="E90" s="88" t="s">
        <v>102</v>
      </c>
      <c r="F90" s="88" t="s">
        <v>413</v>
      </c>
      <c r="G90" s="88" t="s">
        <v>82</v>
      </c>
      <c r="H90" s="88" t="s">
        <v>15</v>
      </c>
      <c r="I90" s="88" t="s">
        <v>308</v>
      </c>
      <c r="J90" s="88"/>
      <c r="K90" s="88"/>
      <c r="L90" s="88"/>
      <c r="M90" s="88"/>
      <c r="N90" s="88"/>
      <c r="O90" s="79" t="s">
        <v>213</v>
      </c>
      <c r="P90" s="79" t="s">
        <v>214</v>
      </c>
      <c r="Q90" s="79" t="s">
        <v>143</v>
      </c>
      <c r="R90" s="79">
        <v>0</v>
      </c>
      <c r="S90" s="79">
        <v>1</v>
      </c>
      <c r="T90" s="79">
        <v>1</v>
      </c>
      <c r="U90" s="79">
        <v>0</v>
      </c>
      <c r="V90" s="79"/>
      <c r="W90" s="79"/>
      <c r="X90" s="79">
        <v>0</v>
      </c>
      <c r="Y90" s="79"/>
      <c r="Z90" s="79"/>
      <c r="AA90" s="79">
        <v>0</v>
      </c>
      <c r="AB90" s="79"/>
      <c r="AC90" s="79"/>
      <c r="AD90" s="79">
        <f t="shared" ref="AD90:AD108" si="11">+_xlfn.IFS(Q90="Acumulado",S90+U90+X90+AA90,Q90="Capacidad",AA90,Q90="Flujo",AA90,Q90="Reducción",AA90,Q90="Stock",AA90)</f>
        <v>1</v>
      </c>
      <c r="AE90" s="47">
        <f t="shared" si="10"/>
        <v>1</v>
      </c>
      <c r="AF90" s="88" t="s">
        <v>4</v>
      </c>
    </row>
    <row r="91" spans="1:32" s="30" customFormat="1" ht="116.25" customHeight="1" x14ac:dyDescent="0.25">
      <c r="A91" s="89"/>
      <c r="B91" s="89"/>
      <c r="C91" s="89"/>
      <c r="D91" s="89"/>
      <c r="E91" s="89"/>
      <c r="F91" s="89"/>
      <c r="G91" s="89"/>
      <c r="H91" s="89"/>
      <c r="I91" s="89"/>
      <c r="J91" s="89"/>
      <c r="K91" s="89"/>
      <c r="L91" s="89"/>
      <c r="M91" s="89"/>
      <c r="N91" s="89"/>
      <c r="O91" s="79" t="s">
        <v>562</v>
      </c>
      <c r="P91" s="79" t="s">
        <v>563</v>
      </c>
      <c r="Q91" s="79" t="s">
        <v>143</v>
      </c>
      <c r="R91" s="79">
        <v>0</v>
      </c>
      <c r="S91" s="79">
        <v>0</v>
      </c>
      <c r="T91" s="79">
        <v>0</v>
      </c>
      <c r="U91" s="79">
        <v>20</v>
      </c>
      <c r="V91" s="79">
        <v>16</v>
      </c>
      <c r="W91" s="79"/>
      <c r="X91" s="79">
        <v>20</v>
      </c>
      <c r="Y91" s="79"/>
      <c r="Z91" s="79"/>
      <c r="AA91" s="79">
        <v>20</v>
      </c>
      <c r="AB91" s="79"/>
      <c r="AC91" s="79"/>
      <c r="AD91" s="79">
        <f t="shared" si="11"/>
        <v>60</v>
      </c>
      <c r="AE91" s="47">
        <f t="shared" si="10"/>
        <v>16</v>
      </c>
      <c r="AF91" s="89"/>
    </row>
    <row r="92" spans="1:32" s="30" customFormat="1" ht="116.25" customHeight="1" x14ac:dyDescent="0.25">
      <c r="A92" s="90"/>
      <c r="B92" s="90"/>
      <c r="C92" s="90"/>
      <c r="D92" s="90"/>
      <c r="E92" s="90"/>
      <c r="F92" s="90"/>
      <c r="G92" s="90"/>
      <c r="H92" s="90"/>
      <c r="I92" s="90"/>
      <c r="J92" s="90"/>
      <c r="K92" s="90"/>
      <c r="L92" s="90"/>
      <c r="M92" s="90"/>
      <c r="N92" s="90"/>
      <c r="O92" s="79" t="s">
        <v>564</v>
      </c>
      <c r="P92" s="79" t="s">
        <v>565</v>
      </c>
      <c r="Q92" s="79" t="s">
        <v>143</v>
      </c>
      <c r="R92" s="79">
        <v>0</v>
      </c>
      <c r="S92" s="79">
        <v>0</v>
      </c>
      <c r="T92" s="79">
        <v>0</v>
      </c>
      <c r="U92" s="79">
        <v>1</v>
      </c>
      <c r="V92" s="79">
        <v>0.7</v>
      </c>
      <c r="W92" s="79"/>
      <c r="X92" s="79">
        <v>1</v>
      </c>
      <c r="Y92" s="79"/>
      <c r="Z92" s="79"/>
      <c r="AA92" s="79">
        <v>1</v>
      </c>
      <c r="AB92" s="79"/>
      <c r="AC92" s="79"/>
      <c r="AD92" s="79">
        <f t="shared" si="11"/>
        <v>3</v>
      </c>
      <c r="AE92" s="56">
        <f t="shared" si="10"/>
        <v>0.7</v>
      </c>
      <c r="AF92" s="90"/>
    </row>
    <row r="93" spans="1:32" s="30" customFormat="1" ht="60.75" customHeight="1" x14ac:dyDescent="0.25">
      <c r="A93" s="80" t="s">
        <v>118</v>
      </c>
      <c r="B93" s="80" t="s">
        <v>121</v>
      </c>
      <c r="C93" s="80" t="s">
        <v>125</v>
      </c>
      <c r="D93" s="80" t="s">
        <v>32</v>
      </c>
      <c r="E93" s="80" t="s">
        <v>88</v>
      </c>
      <c r="F93" s="81" t="s">
        <v>566</v>
      </c>
      <c r="G93" s="81" t="s">
        <v>499</v>
      </c>
      <c r="H93" s="81" t="s">
        <v>15</v>
      </c>
      <c r="I93" s="81" t="s">
        <v>308</v>
      </c>
      <c r="J93" s="81"/>
      <c r="K93" s="81"/>
      <c r="L93" s="81"/>
      <c r="M93" s="81"/>
      <c r="N93" s="81"/>
      <c r="O93" s="79" t="s">
        <v>196</v>
      </c>
      <c r="P93" s="79" t="s">
        <v>197</v>
      </c>
      <c r="Q93" s="79" t="s">
        <v>143</v>
      </c>
      <c r="R93" s="45">
        <v>0</v>
      </c>
      <c r="S93" s="45">
        <v>0</v>
      </c>
      <c r="T93" s="79"/>
      <c r="U93" s="45">
        <v>0.3</v>
      </c>
      <c r="V93" s="45">
        <v>0.3</v>
      </c>
      <c r="W93" s="79"/>
      <c r="X93" s="45">
        <v>0.7</v>
      </c>
      <c r="Y93" s="79"/>
      <c r="Z93" s="79"/>
      <c r="AA93" s="45">
        <v>0</v>
      </c>
      <c r="AB93" s="79"/>
      <c r="AC93" s="79"/>
      <c r="AD93" s="46">
        <f t="shared" si="11"/>
        <v>1</v>
      </c>
      <c r="AE93" s="46">
        <f t="shared" si="10"/>
        <v>0.3</v>
      </c>
      <c r="AF93" s="81" t="s">
        <v>123</v>
      </c>
    </row>
    <row r="94" spans="1:32" s="30" customFormat="1" ht="126" x14ac:dyDescent="0.25">
      <c r="A94" s="80" t="s">
        <v>118</v>
      </c>
      <c r="B94" s="80" t="s">
        <v>121</v>
      </c>
      <c r="C94" s="80" t="s">
        <v>125</v>
      </c>
      <c r="D94" s="80" t="s">
        <v>32</v>
      </c>
      <c r="E94" s="80" t="s">
        <v>88</v>
      </c>
      <c r="F94" s="81" t="s">
        <v>653</v>
      </c>
      <c r="G94" s="81" t="s">
        <v>500</v>
      </c>
      <c r="H94" s="81" t="s">
        <v>15</v>
      </c>
      <c r="I94" s="81" t="s">
        <v>308</v>
      </c>
      <c r="J94" s="81"/>
      <c r="K94" s="81"/>
      <c r="L94" s="81"/>
      <c r="M94" s="81"/>
      <c r="N94" s="81"/>
      <c r="O94" s="79" t="s">
        <v>196</v>
      </c>
      <c r="P94" s="79" t="s">
        <v>197</v>
      </c>
      <c r="Q94" s="79" t="s">
        <v>143</v>
      </c>
      <c r="R94" s="45">
        <v>0</v>
      </c>
      <c r="S94" s="45">
        <v>0</v>
      </c>
      <c r="T94" s="79"/>
      <c r="U94" s="45">
        <v>0.8</v>
      </c>
      <c r="V94" s="45">
        <v>0.7</v>
      </c>
      <c r="W94" s="79"/>
      <c r="X94" s="45">
        <v>0.2</v>
      </c>
      <c r="Y94" s="79"/>
      <c r="Z94" s="79"/>
      <c r="AA94" s="45">
        <v>0</v>
      </c>
      <c r="AB94" s="79"/>
      <c r="AC94" s="79"/>
      <c r="AD94" s="46">
        <f t="shared" si="11"/>
        <v>1</v>
      </c>
      <c r="AE94" s="46">
        <f t="shared" si="10"/>
        <v>0.7</v>
      </c>
      <c r="AF94" s="81" t="s">
        <v>123</v>
      </c>
    </row>
    <row r="95" spans="1:32" s="30" customFormat="1" ht="141.75" x14ac:dyDescent="0.25">
      <c r="A95" s="80" t="s">
        <v>118</v>
      </c>
      <c r="B95" s="80" t="s">
        <v>121</v>
      </c>
      <c r="C95" s="80" t="s">
        <v>125</v>
      </c>
      <c r="D95" s="80" t="s">
        <v>32</v>
      </c>
      <c r="E95" s="80" t="s">
        <v>88</v>
      </c>
      <c r="F95" s="81" t="s">
        <v>567</v>
      </c>
      <c r="G95" s="81" t="s">
        <v>501</v>
      </c>
      <c r="H95" s="81" t="s">
        <v>15</v>
      </c>
      <c r="I95" s="81" t="s">
        <v>308</v>
      </c>
      <c r="J95" s="81"/>
      <c r="K95" s="81"/>
      <c r="L95" s="81"/>
      <c r="M95" s="81"/>
      <c r="N95" s="81"/>
      <c r="O95" s="79" t="s">
        <v>502</v>
      </c>
      <c r="P95" s="79" t="s">
        <v>503</v>
      </c>
      <c r="Q95" s="79" t="s">
        <v>143</v>
      </c>
      <c r="R95" s="54">
        <v>0</v>
      </c>
      <c r="S95" s="54">
        <v>0</v>
      </c>
      <c r="T95" s="54"/>
      <c r="U95" s="54">
        <v>6</v>
      </c>
      <c r="V95" s="54">
        <v>0</v>
      </c>
      <c r="W95" s="54"/>
      <c r="X95" s="54">
        <v>0</v>
      </c>
      <c r="Y95" s="54"/>
      <c r="Z95" s="54"/>
      <c r="AA95" s="54">
        <v>0</v>
      </c>
      <c r="AB95" s="54"/>
      <c r="AC95" s="54"/>
      <c r="AD95" s="33">
        <f t="shared" si="11"/>
        <v>6</v>
      </c>
      <c r="AE95" s="47">
        <f t="shared" si="10"/>
        <v>0</v>
      </c>
      <c r="AF95" s="81" t="s">
        <v>123</v>
      </c>
    </row>
    <row r="96" spans="1:32" s="30" customFormat="1" ht="30.95" customHeight="1" x14ac:dyDescent="0.25">
      <c r="A96" s="86" t="s">
        <v>118</v>
      </c>
      <c r="B96" s="86" t="s">
        <v>121</v>
      </c>
      <c r="C96" s="86" t="s">
        <v>464</v>
      </c>
      <c r="D96" s="86" t="s">
        <v>36</v>
      </c>
      <c r="E96" s="86" t="s">
        <v>103</v>
      </c>
      <c r="F96" s="86" t="s">
        <v>568</v>
      </c>
      <c r="G96" s="86" t="s">
        <v>622</v>
      </c>
      <c r="H96" s="86" t="s">
        <v>456</v>
      </c>
      <c r="I96" s="86" t="s">
        <v>326</v>
      </c>
      <c r="J96" s="96">
        <v>55408992633</v>
      </c>
      <c r="K96" s="96">
        <v>51409660114</v>
      </c>
      <c r="L96" s="96">
        <v>57891961421</v>
      </c>
      <c r="M96" s="96">
        <v>18446954516</v>
      </c>
      <c r="N96" s="86" t="s">
        <v>645</v>
      </c>
      <c r="O96" s="74" t="s">
        <v>231</v>
      </c>
      <c r="P96" s="74" t="s">
        <v>239</v>
      </c>
      <c r="Q96" s="74" t="s">
        <v>143</v>
      </c>
      <c r="R96" s="44">
        <v>0</v>
      </c>
      <c r="S96" s="44">
        <v>500000</v>
      </c>
      <c r="T96" s="44">
        <v>0</v>
      </c>
      <c r="U96" s="44">
        <v>1000000</v>
      </c>
      <c r="V96" s="74">
        <v>0</v>
      </c>
      <c r="W96" s="61"/>
      <c r="X96" s="44">
        <v>1000000</v>
      </c>
      <c r="Y96" s="74"/>
      <c r="Z96" s="74"/>
      <c r="AA96" s="44">
        <v>1000000</v>
      </c>
      <c r="AB96" s="74"/>
      <c r="AC96" s="74"/>
      <c r="AD96" s="44">
        <f t="shared" si="11"/>
        <v>3500000</v>
      </c>
      <c r="AE96" s="44">
        <f t="shared" si="10"/>
        <v>0</v>
      </c>
      <c r="AF96" s="86" t="s">
        <v>8</v>
      </c>
    </row>
    <row r="97" spans="1:32" s="30" customFormat="1" ht="28.5" customHeight="1" x14ac:dyDescent="0.25">
      <c r="A97" s="86"/>
      <c r="B97" s="86"/>
      <c r="C97" s="86"/>
      <c r="D97" s="86"/>
      <c r="E97" s="86"/>
      <c r="F97" s="86"/>
      <c r="G97" s="86"/>
      <c r="H97" s="86"/>
      <c r="I97" s="86"/>
      <c r="J97" s="96"/>
      <c r="K97" s="96"/>
      <c r="L97" s="96"/>
      <c r="M97" s="96"/>
      <c r="N97" s="86"/>
      <c r="O97" s="74" t="s">
        <v>232</v>
      </c>
      <c r="P97" s="74" t="s">
        <v>240</v>
      </c>
      <c r="Q97" s="74" t="s">
        <v>143</v>
      </c>
      <c r="R97" s="74">
        <v>0</v>
      </c>
      <c r="S97" s="74">
        <v>7</v>
      </c>
      <c r="T97" s="74">
        <v>2</v>
      </c>
      <c r="U97" s="74">
        <v>10</v>
      </c>
      <c r="V97" s="74">
        <v>4</v>
      </c>
      <c r="W97" s="61"/>
      <c r="X97" s="74">
        <v>10</v>
      </c>
      <c r="Y97" s="74"/>
      <c r="Z97" s="74"/>
      <c r="AA97" s="74">
        <v>7</v>
      </c>
      <c r="AB97" s="74"/>
      <c r="AC97" s="74"/>
      <c r="AD97" s="74">
        <f t="shared" si="11"/>
        <v>34</v>
      </c>
      <c r="AE97" s="44">
        <f t="shared" si="10"/>
        <v>6</v>
      </c>
      <c r="AF97" s="86"/>
    </row>
    <row r="98" spans="1:32" s="30" customFormat="1" ht="39" customHeight="1" x14ac:dyDescent="0.25">
      <c r="A98" s="86"/>
      <c r="B98" s="86"/>
      <c r="C98" s="86"/>
      <c r="D98" s="86"/>
      <c r="E98" s="86"/>
      <c r="F98" s="86"/>
      <c r="G98" s="86"/>
      <c r="H98" s="86"/>
      <c r="I98" s="86"/>
      <c r="J98" s="96"/>
      <c r="K98" s="96"/>
      <c r="L98" s="96"/>
      <c r="M98" s="96"/>
      <c r="N98" s="86"/>
      <c r="O98" s="74" t="s">
        <v>233</v>
      </c>
      <c r="P98" s="74" t="s">
        <v>241</v>
      </c>
      <c r="Q98" s="74" t="s">
        <v>148</v>
      </c>
      <c r="R98" s="51">
        <v>0.18</v>
      </c>
      <c r="S98" s="51">
        <v>0.21</v>
      </c>
      <c r="T98" s="51">
        <v>0.22720000000000001</v>
      </c>
      <c r="U98" s="51">
        <v>0.24</v>
      </c>
      <c r="V98" s="51">
        <v>0.24</v>
      </c>
      <c r="W98" s="61"/>
      <c r="X98" s="51">
        <v>0.27</v>
      </c>
      <c r="Y98" s="74"/>
      <c r="Z98" s="74"/>
      <c r="AA98" s="51">
        <v>0.3</v>
      </c>
      <c r="AB98" s="74"/>
      <c r="AC98" s="74"/>
      <c r="AD98" s="48">
        <f t="shared" si="11"/>
        <v>0.3</v>
      </c>
      <c r="AE98" s="48">
        <f t="shared" si="10"/>
        <v>0.24</v>
      </c>
      <c r="AF98" s="86"/>
    </row>
    <row r="99" spans="1:32" s="30" customFormat="1" ht="32.1" customHeight="1" x14ac:dyDescent="0.25">
      <c r="A99" s="86"/>
      <c r="B99" s="86"/>
      <c r="C99" s="86"/>
      <c r="D99" s="86"/>
      <c r="E99" s="86"/>
      <c r="F99" s="86"/>
      <c r="G99" s="86"/>
      <c r="H99" s="86"/>
      <c r="I99" s="86"/>
      <c r="J99" s="96"/>
      <c r="K99" s="96"/>
      <c r="L99" s="96"/>
      <c r="M99" s="96"/>
      <c r="N99" s="86"/>
      <c r="O99" s="74" t="s">
        <v>234</v>
      </c>
      <c r="P99" s="74" t="s">
        <v>76</v>
      </c>
      <c r="Q99" s="74" t="s">
        <v>148</v>
      </c>
      <c r="R99" s="51">
        <v>0.11</v>
      </c>
      <c r="S99" s="51">
        <v>0.25</v>
      </c>
      <c r="T99" s="51">
        <v>0.33</v>
      </c>
      <c r="U99" s="51">
        <v>0.5</v>
      </c>
      <c r="V99" s="51">
        <v>0.34833430742255989</v>
      </c>
      <c r="W99" s="61"/>
      <c r="X99" s="51">
        <v>0.75</v>
      </c>
      <c r="Y99" s="74"/>
      <c r="Z99" s="74"/>
      <c r="AA99" s="51">
        <v>0.9</v>
      </c>
      <c r="AB99" s="74"/>
      <c r="AC99" s="74"/>
      <c r="AD99" s="48">
        <f t="shared" si="11"/>
        <v>0.9</v>
      </c>
      <c r="AE99" s="48">
        <f t="shared" si="10"/>
        <v>0.34833430742255989</v>
      </c>
      <c r="AF99" s="86"/>
    </row>
    <row r="100" spans="1:32" s="30" customFormat="1" ht="41.45" customHeight="1" x14ac:dyDescent="0.25">
      <c r="A100" s="86"/>
      <c r="B100" s="86"/>
      <c r="C100" s="86"/>
      <c r="D100" s="86"/>
      <c r="E100" s="86"/>
      <c r="F100" s="86"/>
      <c r="G100" s="86"/>
      <c r="H100" s="86"/>
      <c r="I100" s="86"/>
      <c r="J100" s="96"/>
      <c r="K100" s="96"/>
      <c r="L100" s="96"/>
      <c r="M100" s="96"/>
      <c r="N100" s="86"/>
      <c r="O100" s="74" t="s">
        <v>235</v>
      </c>
      <c r="P100" s="74" t="s">
        <v>242</v>
      </c>
      <c r="Q100" s="74" t="s">
        <v>143</v>
      </c>
      <c r="R100" s="74">
        <v>20</v>
      </c>
      <c r="S100" s="74">
        <v>1</v>
      </c>
      <c r="T100" s="74">
        <v>3</v>
      </c>
      <c r="U100" s="74">
        <v>2</v>
      </c>
      <c r="V100" s="74">
        <v>4</v>
      </c>
      <c r="W100" s="61"/>
      <c r="X100" s="74">
        <v>2</v>
      </c>
      <c r="Y100" s="74"/>
      <c r="Z100" s="74"/>
      <c r="AA100" s="74">
        <v>1</v>
      </c>
      <c r="AB100" s="74"/>
      <c r="AC100" s="74"/>
      <c r="AD100" s="74">
        <f t="shared" si="11"/>
        <v>6</v>
      </c>
      <c r="AE100" s="44">
        <f t="shared" si="10"/>
        <v>7</v>
      </c>
      <c r="AF100" s="86"/>
    </row>
    <row r="101" spans="1:32" s="30" customFormat="1" ht="29.1" customHeight="1" x14ac:dyDescent="0.25">
      <c r="A101" s="86"/>
      <c r="B101" s="86"/>
      <c r="C101" s="86"/>
      <c r="D101" s="86"/>
      <c r="E101" s="86"/>
      <c r="F101" s="86"/>
      <c r="G101" s="86"/>
      <c r="H101" s="86"/>
      <c r="I101" s="86"/>
      <c r="J101" s="96"/>
      <c r="K101" s="96"/>
      <c r="L101" s="96"/>
      <c r="M101" s="96"/>
      <c r="N101" s="86"/>
      <c r="O101" s="74" t="s">
        <v>236</v>
      </c>
      <c r="P101" s="74" t="s">
        <v>243</v>
      </c>
      <c r="Q101" s="74" t="s">
        <v>148</v>
      </c>
      <c r="R101" s="51">
        <v>0.09</v>
      </c>
      <c r="S101" s="51">
        <v>0.15</v>
      </c>
      <c r="T101" s="51">
        <v>0.15</v>
      </c>
      <c r="U101" s="51">
        <v>0.25</v>
      </c>
      <c r="V101" s="51">
        <v>0.25</v>
      </c>
      <c r="W101" s="61"/>
      <c r="X101" s="51">
        <v>0.36</v>
      </c>
      <c r="Y101" s="74"/>
      <c r="Z101" s="74"/>
      <c r="AA101" s="51">
        <v>0.5</v>
      </c>
      <c r="AB101" s="74"/>
      <c r="AC101" s="74"/>
      <c r="AD101" s="48">
        <f t="shared" si="11"/>
        <v>0.5</v>
      </c>
      <c r="AE101" s="48">
        <f t="shared" si="10"/>
        <v>0.25</v>
      </c>
      <c r="AF101" s="86"/>
    </row>
    <row r="102" spans="1:32" s="30" customFormat="1" ht="35.450000000000003" customHeight="1" x14ac:dyDescent="0.25">
      <c r="A102" s="86"/>
      <c r="B102" s="86"/>
      <c r="C102" s="86"/>
      <c r="D102" s="86"/>
      <c r="E102" s="86"/>
      <c r="F102" s="86"/>
      <c r="G102" s="86"/>
      <c r="H102" s="86"/>
      <c r="I102" s="86"/>
      <c r="J102" s="96"/>
      <c r="K102" s="96"/>
      <c r="L102" s="96"/>
      <c r="M102" s="96"/>
      <c r="N102" s="86"/>
      <c r="O102" s="74" t="s">
        <v>236</v>
      </c>
      <c r="P102" s="74" t="s">
        <v>414</v>
      </c>
      <c r="Q102" s="74" t="s">
        <v>148</v>
      </c>
      <c r="R102" s="51">
        <v>0.01</v>
      </c>
      <c r="S102" s="51">
        <v>0.11</v>
      </c>
      <c r="T102" s="51">
        <v>0.11</v>
      </c>
      <c r="U102" s="51">
        <v>0.25</v>
      </c>
      <c r="V102" s="51">
        <v>0.19</v>
      </c>
      <c r="W102" s="61"/>
      <c r="X102" s="51">
        <v>0.41</v>
      </c>
      <c r="Y102" s="74"/>
      <c r="Z102" s="74"/>
      <c r="AA102" s="51">
        <v>0.6</v>
      </c>
      <c r="AB102" s="74"/>
      <c r="AC102" s="74"/>
      <c r="AD102" s="48">
        <f t="shared" si="11"/>
        <v>0.6</v>
      </c>
      <c r="AE102" s="48">
        <f t="shared" si="10"/>
        <v>0.19</v>
      </c>
      <c r="AF102" s="86"/>
    </row>
    <row r="103" spans="1:32" s="30" customFormat="1" ht="35.450000000000003" customHeight="1" x14ac:dyDescent="0.25">
      <c r="A103" s="86"/>
      <c r="B103" s="86"/>
      <c r="C103" s="86"/>
      <c r="D103" s="86"/>
      <c r="E103" s="86"/>
      <c r="F103" s="86"/>
      <c r="G103" s="86"/>
      <c r="H103" s="86"/>
      <c r="I103" s="86"/>
      <c r="J103" s="96"/>
      <c r="K103" s="96"/>
      <c r="L103" s="96"/>
      <c r="M103" s="96"/>
      <c r="N103" s="86"/>
      <c r="O103" s="74" t="s">
        <v>237</v>
      </c>
      <c r="P103" s="74" t="s">
        <v>244</v>
      </c>
      <c r="Q103" s="74" t="s">
        <v>143</v>
      </c>
      <c r="R103" s="74">
        <v>0</v>
      </c>
      <c r="S103" s="74">
        <v>10</v>
      </c>
      <c r="T103" s="74">
        <v>22</v>
      </c>
      <c r="U103" s="74">
        <v>50</v>
      </c>
      <c r="V103" s="74">
        <v>0</v>
      </c>
      <c r="W103" s="61"/>
      <c r="X103" s="74">
        <v>70</v>
      </c>
      <c r="Y103" s="74"/>
      <c r="Z103" s="74"/>
      <c r="AA103" s="74">
        <v>70</v>
      </c>
      <c r="AB103" s="74"/>
      <c r="AC103" s="74"/>
      <c r="AD103" s="74">
        <f t="shared" si="11"/>
        <v>200</v>
      </c>
      <c r="AE103" s="44">
        <f t="shared" si="10"/>
        <v>22</v>
      </c>
      <c r="AF103" s="86"/>
    </row>
    <row r="104" spans="1:32" s="30" customFormat="1" ht="35.450000000000003" customHeight="1" x14ac:dyDescent="0.25">
      <c r="A104" s="86"/>
      <c r="B104" s="86"/>
      <c r="C104" s="86"/>
      <c r="D104" s="86"/>
      <c r="E104" s="86"/>
      <c r="F104" s="86"/>
      <c r="G104" s="86"/>
      <c r="H104" s="86"/>
      <c r="I104" s="86"/>
      <c r="J104" s="96"/>
      <c r="K104" s="96"/>
      <c r="L104" s="96"/>
      <c r="M104" s="96"/>
      <c r="N104" s="86"/>
      <c r="O104" s="74" t="s">
        <v>238</v>
      </c>
      <c r="P104" s="74" t="s">
        <v>75</v>
      </c>
      <c r="Q104" s="74" t="s">
        <v>148</v>
      </c>
      <c r="R104" s="51">
        <v>0</v>
      </c>
      <c r="S104" s="51">
        <v>0.25</v>
      </c>
      <c r="T104" s="51">
        <v>0.41</v>
      </c>
      <c r="U104" s="51">
        <v>0.5</v>
      </c>
      <c r="V104" s="51">
        <v>0.375</v>
      </c>
      <c r="W104" s="61"/>
      <c r="X104" s="51">
        <v>0.75</v>
      </c>
      <c r="Y104" s="74"/>
      <c r="Z104" s="74"/>
      <c r="AA104" s="51">
        <v>1</v>
      </c>
      <c r="AB104" s="74"/>
      <c r="AC104" s="74"/>
      <c r="AD104" s="48">
        <f t="shared" si="11"/>
        <v>1</v>
      </c>
      <c r="AE104" s="48">
        <f t="shared" si="10"/>
        <v>0.375</v>
      </c>
      <c r="AF104" s="86"/>
    </row>
    <row r="105" spans="1:32" s="30" customFormat="1" ht="35.450000000000003" customHeight="1" x14ac:dyDescent="0.25">
      <c r="A105" s="86"/>
      <c r="B105" s="86"/>
      <c r="C105" s="86"/>
      <c r="D105" s="86"/>
      <c r="E105" s="86"/>
      <c r="F105" s="86"/>
      <c r="G105" s="86"/>
      <c r="H105" s="86"/>
      <c r="I105" s="86"/>
      <c r="J105" s="96"/>
      <c r="K105" s="96"/>
      <c r="L105" s="96"/>
      <c r="M105" s="96"/>
      <c r="N105" s="86"/>
      <c r="O105" s="74" t="s">
        <v>238</v>
      </c>
      <c r="P105" s="74" t="s">
        <v>245</v>
      </c>
      <c r="Q105" s="74" t="s">
        <v>148</v>
      </c>
      <c r="R105" s="51">
        <v>0</v>
      </c>
      <c r="S105" s="51">
        <v>0.15</v>
      </c>
      <c r="T105" s="51">
        <v>0.26</v>
      </c>
      <c r="U105" s="51">
        <v>0.35</v>
      </c>
      <c r="V105" s="51">
        <v>0.28000000000000003</v>
      </c>
      <c r="W105" s="61"/>
      <c r="X105" s="51">
        <v>0.55000000000000004</v>
      </c>
      <c r="Y105" s="74"/>
      <c r="Z105" s="74"/>
      <c r="AA105" s="51">
        <v>0.75</v>
      </c>
      <c r="AB105" s="74"/>
      <c r="AC105" s="74"/>
      <c r="AD105" s="48">
        <f t="shared" si="11"/>
        <v>0.75</v>
      </c>
      <c r="AE105" s="48">
        <f t="shared" si="10"/>
        <v>0.28000000000000003</v>
      </c>
      <c r="AF105" s="86"/>
    </row>
    <row r="106" spans="1:32" s="30" customFormat="1" ht="47.25" x14ac:dyDescent="0.25">
      <c r="A106" s="86" t="s">
        <v>118</v>
      </c>
      <c r="B106" s="86" t="s">
        <v>121</v>
      </c>
      <c r="C106" s="86" t="s">
        <v>465</v>
      </c>
      <c r="D106" s="86" t="s">
        <v>36</v>
      </c>
      <c r="E106" s="86" t="s">
        <v>104</v>
      </c>
      <c r="F106" s="86" t="s">
        <v>254</v>
      </c>
      <c r="G106" s="86" t="s">
        <v>37</v>
      </c>
      <c r="H106" s="86" t="s">
        <v>442</v>
      </c>
      <c r="I106" s="86" t="s">
        <v>310</v>
      </c>
      <c r="J106" s="96">
        <v>24192834492</v>
      </c>
      <c r="K106" s="96">
        <v>23083055940</v>
      </c>
      <c r="L106" s="96">
        <v>9245584867</v>
      </c>
      <c r="M106" s="96">
        <v>2106659200</v>
      </c>
      <c r="N106" s="86" t="s">
        <v>646</v>
      </c>
      <c r="O106" s="74" t="s">
        <v>255</v>
      </c>
      <c r="P106" s="74" t="s">
        <v>569</v>
      </c>
      <c r="Q106" s="74" t="s">
        <v>143</v>
      </c>
      <c r="R106" s="44">
        <v>0</v>
      </c>
      <c r="S106" s="44">
        <v>10000</v>
      </c>
      <c r="T106" s="44">
        <v>12055</v>
      </c>
      <c r="U106" s="44">
        <v>15000</v>
      </c>
      <c r="V106" s="44">
        <v>12708</v>
      </c>
      <c r="W106" s="68"/>
      <c r="X106" s="44">
        <v>15000</v>
      </c>
      <c r="Y106" s="44"/>
      <c r="Z106" s="44"/>
      <c r="AA106" s="44">
        <v>10000</v>
      </c>
      <c r="AB106" s="44"/>
      <c r="AC106" s="44"/>
      <c r="AD106" s="44">
        <f t="shared" si="11"/>
        <v>50000</v>
      </c>
      <c r="AE106" s="44">
        <f t="shared" si="10"/>
        <v>24763</v>
      </c>
      <c r="AF106" s="86" t="s">
        <v>670</v>
      </c>
    </row>
    <row r="107" spans="1:32" s="30" customFormat="1" ht="78.75" x14ac:dyDescent="0.25">
      <c r="A107" s="86"/>
      <c r="B107" s="86"/>
      <c r="C107" s="86"/>
      <c r="D107" s="86"/>
      <c r="E107" s="86"/>
      <c r="F107" s="86"/>
      <c r="G107" s="86"/>
      <c r="H107" s="86"/>
      <c r="I107" s="86"/>
      <c r="J107" s="96"/>
      <c r="K107" s="96"/>
      <c r="L107" s="96"/>
      <c r="M107" s="96"/>
      <c r="N107" s="86"/>
      <c r="O107" s="74" t="s">
        <v>256</v>
      </c>
      <c r="P107" s="74" t="s">
        <v>475</v>
      </c>
      <c r="Q107" s="74" t="s">
        <v>143</v>
      </c>
      <c r="R107" s="44">
        <v>0</v>
      </c>
      <c r="S107" s="44">
        <v>3000</v>
      </c>
      <c r="T107" s="44">
        <v>4186</v>
      </c>
      <c r="U107" s="44">
        <v>3500</v>
      </c>
      <c r="V107" s="44">
        <v>53</v>
      </c>
      <c r="W107" s="68"/>
      <c r="X107" s="44">
        <v>3500</v>
      </c>
      <c r="Y107" s="44"/>
      <c r="Z107" s="44"/>
      <c r="AA107" s="44">
        <v>2500</v>
      </c>
      <c r="AB107" s="44"/>
      <c r="AC107" s="44"/>
      <c r="AD107" s="44">
        <f t="shared" si="11"/>
        <v>12500</v>
      </c>
      <c r="AE107" s="44">
        <f t="shared" ref="AE107:AE122" si="12">+_xlfn.IFS(Q107="Acumulado",T107+V107+Y107+AB107,Q107="Capacidad",V107,Q107="Flujo",V107,Q107="Reducción",T107,Q107="Stock",V107)</f>
        <v>4239</v>
      </c>
      <c r="AF107" s="86"/>
    </row>
    <row r="108" spans="1:32" s="30" customFormat="1" ht="66" customHeight="1" x14ac:dyDescent="0.25">
      <c r="A108" s="86"/>
      <c r="B108" s="86"/>
      <c r="C108" s="86"/>
      <c r="D108" s="86"/>
      <c r="E108" s="86"/>
      <c r="F108" s="86"/>
      <c r="G108" s="86"/>
      <c r="H108" s="86"/>
      <c r="I108" s="86"/>
      <c r="J108" s="96"/>
      <c r="K108" s="96"/>
      <c r="L108" s="96"/>
      <c r="M108" s="96"/>
      <c r="N108" s="86"/>
      <c r="O108" s="74" t="s">
        <v>257</v>
      </c>
      <c r="P108" s="74" t="s">
        <v>507</v>
      </c>
      <c r="Q108" s="74" t="s">
        <v>150</v>
      </c>
      <c r="R108" s="44">
        <v>136</v>
      </c>
      <c r="S108" s="44">
        <v>145</v>
      </c>
      <c r="T108" s="44">
        <v>201</v>
      </c>
      <c r="U108" s="44">
        <v>184</v>
      </c>
      <c r="V108" s="44">
        <v>0</v>
      </c>
      <c r="W108" s="68"/>
      <c r="X108" s="44">
        <v>232</v>
      </c>
      <c r="Y108" s="44"/>
      <c r="Z108" s="44"/>
      <c r="AA108" s="44">
        <v>290</v>
      </c>
      <c r="AB108" s="44"/>
      <c r="AC108" s="44"/>
      <c r="AD108" s="44">
        <f t="shared" si="11"/>
        <v>290</v>
      </c>
      <c r="AE108" s="44">
        <f t="shared" si="12"/>
        <v>0</v>
      </c>
      <c r="AF108" s="86"/>
    </row>
    <row r="109" spans="1:32" s="30" customFormat="1" ht="47.25" x14ac:dyDescent="0.25">
      <c r="A109" s="86"/>
      <c r="B109" s="86"/>
      <c r="C109" s="86"/>
      <c r="D109" s="86"/>
      <c r="E109" s="86"/>
      <c r="F109" s="86"/>
      <c r="G109" s="86"/>
      <c r="H109" s="86"/>
      <c r="I109" s="86"/>
      <c r="J109" s="96"/>
      <c r="K109" s="96"/>
      <c r="L109" s="96"/>
      <c r="M109" s="96"/>
      <c r="N109" s="86"/>
      <c r="O109" s="74" t="s">
        <v>614</v>
      </c>
      <c r="P109" s="74" t="s">
        <v>615</v>
      </c>
      <c r="Q109" s="74" t="s">
        <v>143</v>
      </c>
      <c r="R109" s="44">
        <v>0</v>
      </c>
      <c r="S109" s="44">
        <v>4</v>
      </c>
      <c r="T109" s="44">
        <v>1</v>
      </c>
      <c r="U109" s="44">
        <v>100</v>
      </c>
      <c r="V109" s="69">
        <v>0</v>
      </c>
      <c r="W109" s="70"/>
      <c r="X109" s="44" t="s">
        <v>682</v>
      </c>
      <c r="Y109" s="44"/>
      <c r="Z109" s="44"/>
      <c r="AA109" s="44" t="s">
        <v>682</v>
      </c>
      <c r="AB109" s="44"/>
      <c r="AC109" s="44"/>
      <c r="AD109" s="44" t="s">
        <v>681</v>
      </c>
      <c r="AE109" s="44">
        <f t="shared" si="12"/>
        <v>1</v>
      </c>
      <c r="AF109" s="86"/>
    </row>
    <row r="110" spans="1:32" s="30" customFormat="1" ht="63" x14ac:dyDescent="0.25">
      <c r="A110" s="86"/>
      <c r="B110" s="86"/>
      <c r="C110" s="86"/>
      <c r="D110" s="86"/>
      <c r="E110" s="86"/>
      <c r="F110" s="86"/>
      <c r="G110" s="86"/>
      <c r="H110" s="86"/>
      <c r="I110" s="86"/>
      <c r="J110" s="96"/>
      <c r="K110" s="96"/>
      <c r="L110" s="96"/>
      <c r="M110" s="96"/>
      <c r="N110" s="86"/>
      <c r="O110" s="74" t="s">
        <v>570</v>
      </c>
      <c r="P110" s="74" t="s">
        <v>571</v>
      </c>
      <c r="Q110" s="74" t="s">
        <v>143</v>
      </c>
      <c r="R110" s="44">
        <v>0</v>
      </c>
      <c r="S110" s="44">
        <v>4</v>
      </c>
      <c r="T110" s="44">
        <v>3</v>
      </c>
      <c r="U110" s="44">
        <v>2</v>
      </c>
      <c r="V110" s="69">
        <v>0</v>
      </c>
      <c r="W110" s="70"/>
      <c r="X110" s="44" t="s">
        <v>682</v>
      </c>
      <c r="Y110" s="44"/>
      <c r="Z110" s="44"/>
      <c r="AA110" s="44" t="s">
        <v>682</v>
      </c>
      <c r="AB110" s="44"/>
      <c r="AC110" s="44"/>
      <c r="AD110" s="44" t="s">
        <v>683</v>
      </c>
      <c r="AE110" s="44">
        <f t="shared" si="12"/>
        <v>3</v>
      </c>
      <c r="AF110" s="86"/>
    </row>
    <row r="111" spans="1:32" s="30" customFormat="1" ht="31.5" x14ac:dyDescent="0.25">
      <c r="A111" s="86"/>
      <c r="B111" s="86"/>
      <c r="C111" s="86"/>
      <c r="D111" s="86"/>
      <c r="E111" s="86"/>
      <c r="F111" s="86"/>
      <c r="G111" s="86"/>
      <c r="H111" s="86"/>
      <c r="I111" s="86"/>
      <c r="J111" s="96"/>
      <c r="K111" s="96"/>
      <c r="L111" s="96"/>
      <c r="M111" s="96"/>
      <c r="N111" s="86"/>
      <c r="O111" s="74" t="s">
        <v>572</v>
      </c>
      <c r="P111" s="74" t="s">
        <v>573</v>
      </c>
      <c r="Q111" s="74" t="s">
        <v>143</v>
      </c>
      <c r="R111" s="44">
        <v>4</v>
      </c>
      <c r="S111" s="44">
        <v>2</v>
      </c>
      <c r="T111" s="44">
        <v>2</v>
      </c>
      <c r="U111" s="44">
        <v>0</v>
      </c>
      <c r="V111" s="69">
        <v>0</v>
      </c>
      <c r="W111" s="71"/>
      <c r="X111" s="44">
        <v>0</v>
      </c>
      <c r="Y111" s="60"/>
      <c r="Z111" s="60"/>
      <c r="AA111" s="44">
        <v>0</v>
      </c>
      <c r="AB111" s="44"/>
      <c r="AC111" s="44"/>
      <c r="AD111" s="44">
        <f t="shared" ref="AD111:AD123" si="13">+_xlfn.IFS(Q111="Acumulado",S111+U111+X111+AA111,Q111="Capacidad",AA111,Q111="Flujo",AA111,Q111="Reducción",AA111,Q111="Stock",AA111)</f>
        <v>2</v>
      </c>
      <c r="AE111" s="44">
        <f t="shared" si="12"/>
        <v>2</v>
      </c>
      <c r="AF111" s="86"/>
    </row>
    <row r="112" spans="1:32" s="30" customFormat="1" ht="31.5" x14ac:dyDescent="0.25">
      <c r="A112" s="86"/>
      <c r="B112" s="86"/>
      <c r="C112" s="86"/>
      <c r="D112" s="86"/>
      <c r="E112" s="86"/>
      <c r="F112" s="86"/>
      <c r="G112" s="86"/>
      <c r="H112" s="86"/>
      <c r="I112" s="86"/>
      <c r="J112" s="96"/>
      <c r="K112" s="96"/>
      <c r="L112" s="96"/>
      <c r="M112" s="96"/>
      <c r="N112" s="86"/>
      <c r="O112" s="74" t="s">
        <v>574</v>
      </c>
      <c r="P112" s="74" t="s">
        <v>575</v>
      </c>
      <c r="Q112" s="74" t="s">
        <v>143</v>
      </c>
      <c r="R112" s="44">
        <v>0</v>
      </c>
      <c r="S112" s="44">
        <v>0</v>
      </c>
      <c r="T112" s="44">
        <v>0</v>
      </c>
      <c r="U112" s="44">
        <v>1</v>
      </c>
      <c r="V112" s="69">
        <v>0</v>
      </c>
      <c r="W112" s="70"/>
      <c r="X112" s="44">
        <v>0</v>
      </c>
      <c r="Y112" s="44"/>
      <c r="Z112" s="44"/>
      <c r="AA112" s="44">
        <v>1</v>
      </c>
      <c r="AB112" s="44"/>
      <c r="AC112" s="44"/>
      <c r="AD112" s="44">
        <f t="shared" si="13"/>
        <v>2</v>
      </c>
      <c r="AE112" s="44">
        <f t="shared" si="12"/>
        <v>0</v>
      </c>
      <c r="AF112" s="86"/>
    </row>
    <row r="113" spans="1:32" s="30" customFormat="1" ht="48.6" customHeight="1" x14ac:dyDescent="0.25">
      <c r="A113" s="86"/>
      <c r="B113" s="86"/>
      <c r="C113" s="86"/>
      <c r="D113" s="86"/>
      <c r="E113" s="86"/>
      <c r="F113" s="86"/>
      <c r="G113" s="86"/>
      <c r="H113" s="86"/>
      <c r="I113" s="86"/>
      <c r="J113" s="96"/>
      <c r="K113" s="96"/>
      <c r="L113" s="96"/>
      <c r="M113" s="96"/>
      <c r="N113" s="86"/>
      <c r="O113" s="74" t="s">
        <v>576</v>
      </c>
      <c r="P113" s="74" t="s">
        <v>577</v>
      </c>
      <c r="Q113" s="74" t="s">
        <v>143</v>
      </c>
      <c r="R113" s="44">
        <v>0</v>
      </c>
      <c r="S113" s="44">
        <v>0</v>
      </c>
      <c r="T113" s="44">
        <v>0</v>
      </c>
      <c r="U113" s="44">
        <v>2</v>
      </c>
      <c r="V113" s="69">
        <v>0</v>
      </c>
      <c r="W113" s="70"/>
      <c r="X113" s="44">
        <v>2</v>
      </c>
      <c r="Y113" s="44"/>
      <c r="Z113" s="44"/>
      <c r="AA113" s="44">
        <v>0</v>
      </c>
      <c r="AB113" s="44"/>
      <c r="AC113" s="44"/>
      <c r="AD113" s="44">
        <f t="shared" si="13"/>
        <v>4</v>
      </c>
      <c r="AE113" s="44">
        <f t="shared" si="12"/>
        <v>0</v>
      </c>
      <c r="AF113" s="86"/>
    </row>
    <row r="114" spans="1:32" s="30" customFormat="1" ht="104.25" customHeight="1" x14ac:dyDescent="0.25">
      <c r="A114" s="86" t="s">
        <v>118</v>
      </c>
      <c r="B114" s="86" t="s">
        <v>121</v>
      </c>
      <c r="C114" s="86" t="s">
        <v>126</v>
      </c>
      <c r="D114" s="86" t="s">
        <v>36</v>
      </c>
      <c r="E114" s="86" t="s">
        <v>105</v>
      </c>
      <c r="F114" s="86" t="s">
        <v>258</v>
      </c>
      <c r="G114" s="86" t="s">
        <v>38</v>
      </c>
      <c r="H114" s="86" t="s">
        <v>442</v>
      </c>
      <c r="I114" s="86" t="s">
        <v>310</v>
      </c>
      <c r="J114" s="96">
        <v>27094396644</v>
      </c>
      <c r="K114" s="96">
        <v>26566720572</v>
      </c>
      <c r="L114" s="96">
        <v>43163989257</v>
      </c>
      <c r="M114" s="96">
        <v>36067437604</v>
      </c>
      <c r="N114" s="86" t="s">
        <v>647</v>
      </c>
      <c r="O114" s="74" t="s">
        <v>261</v>
      </c>
      <c r="P114" s="74" t="s">
        <v>397</v>
      </c>
      <c r="Q114" s="74" t="s">
        <v>150</v>
      </c>
      <c r="R114" s="44">
        <v>0</v>
      </c>
      <c r="S114" s="48">
        <v>0.1</v>
      </c>
      <c r="T114" s="48">
        <v>0.1</v>
      </c>
      <c r="U114" s="48">
        <v>0.1</v>
      </c>
      <c r="V114" s="48">
        <v>0</v>
      </c>
      <c r="W114" s="48"/>
      <c r="X114" s="48">
        <v>0.1</v>
      </c>
      <c r="Y114" s="48"/>
      <c r="Z114" s="48"/>
      <c r="AA114" s="48">
        <v>0.1</v>
      </c>
      <c r="AB114" s="48"/>
      <c r="AC114" s="48"/>
      <c r="AD114" s="48">
        <f t="shared" si="13"/>
        <v>0.1</v>
      </c>
      <c r="AE114" s="44">
        <f t="shared" si="12"/>
        <v>0</v>
      </c>
      <c r="AF114" s="86" t="s">
        <v>670</v>
      </c>
    </row>
    <row r="115" spans="1:32" s="30" customFormat="1" ht="47.25" x14ac:dyDescent="0.25">
      <c r="A115" s="86"/>
      <c r="B115" s="86"/>
      <c r="C115" s="86"/>
      <c r="D115" s="86"/>
      <c r="E115" s="86"/>
      <c r="F115" s="86"/>
      <c r="G115" s="86"/>
      <c r="H115" s="86"/>
      <c r="I115" s="86"/>
      <c r="J115" s="96"/>
      <c r="K115" s="96"/>
      <c r="L115" s="96"/>
      <c r="M115" s="96"/>
      <c r="N115" s="86"/>
      <c r="O115" s="74" t="s">
        <v>262</v>
      </c>
      <c r="P115" s="74" t="s">
        <v>440</v>
      </c>
      <c r="Q115" s="74" t="s">
        <v>143</v>
      </c>
      <c r="R115" s="78">
        <v>242596091</v>
      </c>
      <c r="S115" s="53">
        <v>78768915</v>
      </c>
      <c r="T115" s="53">
        <v>78768915</v>
      </c>
      <c r="U115" s="78">
        <v>0</v>
      </c>
      <c r="V115" s="78">
        <v>0</v>
      </c>
      <c r="W115" s="72"/>
      <c r="X115" s="78">
        <v>0</v>
      </c>
      <c r="Y115" s="78"/>
      <c r="Z115" s="78"/>
      <c r="AA115" s="78">
        <v>0</v>
      </c>
      <c r="AB115" s="78"/>
      <c r="AC115" s="78"/>
      <c r="AD115" s="53">
        <f t="shared" si="13"/>
        <v>78768915</v>
      </c>
      <c r="AE115" s="53">
        <f t="shared" si="12"/>
        <v>78768915</v>
      </c>
      <c r="AF115" s="86"/>
    </row>
    <row r="116" spans="1:32" s="30" customFormat="1" ht="63" x14ac:dyDescent="0.25">
      <c r="A116" s="86"/>
      <c r="B116" s="86"/>
      <c r="C116" s="86"/>
      <c r="D116" s="86"/>
      <c r="E116" s="86"/>
      <c r="F116" s="86"/>
      <c r="G116" s="86"/>
      <c r="H116" s="86"/>
      <c r="I116" s="86"/>
      <c r="J116" s="96"/>
      <c r="K116" s="96"/>
      <c r="L116" s="96"/>
      <c r="M116" s="96"/>
      <c r="N116" s="86"/>
      <c r="O116" s="74" t="s">
        <v>263</v>
      </c>
      <c r="P116" s="74" t="s">
        <v>264</v>
      </c>
      <c r="Q116" s="74" t="s">
        <v>143</v>
      </c>
      <c r="R116" s="44">
        <v>11</v>
      </c>
      <c r="S116" s="44">
        <v>15</v>
      </c>
      <c r="T116" s="44">
        <v>32</v>
      </c>
      <c r="U116" s="44">
        <v>20</v>
      </c>
      <c r="V116" s="44">
        <v>50</v>
      </c>
      <c r="W116" s="44"/>
      <c r="X116" s="44">
        <v>25</v>
      </c>
      <c r="Y116" s="44"/>
      <c r="Z116" s="44"/>
      <c r="AA116" s="44">
        <v>30</v>
      </c>
      <c r="AB116" s="44"/>
      <c r="AC116" s="44"/>
      <c r="AD116" s="44">
        <f t="shared" si="13"/>
        <v>90</v>
      </c>
      <c r="AE116" s="44">
        <f t="shared" si="12"/>
        <v>82</v>
      </c>
      <c r="AF116" s="86"/>
    </row>
    <row r="117" spans="1:32" s="30" customFormat="1" ht="63" x14ac:dyDescent="0.25">
      <c r="A117" s="86"/>
      <c r="B117" s="86"/>
      <c r="C117" s="86"/>
      <c r="D117" s="86"/>
      <c r="E117" s="86"/>
      <c r="F117" s="86"/>
      <c r="G117" s="86"/>
      <c r="H117" s="86"/>
      <c r="I117" s="86"/>
      <c r="J117" s="96"/>
      <c r="K117" s="96"/>
      <c r="L117" s="96"/>
      <c r="M117" s="96"/>
      <c r="N117" s="86"/>
      <c r="O117" s="74" t="s">
        <v>415</v>
      </c>
      <c r="P117" s="74" t="s">
        <v>416</v>
      </c>
      <c r="Q117" s="74" t="s">
        <v>143</v>
      </c>
      <c r="R117" s="44">
        <v>29</v>
      </c>
      <c r="S117" s="44">
        <v>120</v>
      </c>
      <c r="T117" s="44">
        <v>120</v>
      </c>
      <c r="U117" s="44">
        <v>120</v>
      </c>
      <c r="V117" s="44">
        <v>48</v>
      </c>
      <c r="W117" s="44"/>
      <c r="X117" s="44">
        <v>120</v>
      </c>
      <c r="Y117" s="44"/>
      <c r="Z117" s="44"/>
      <c r="AA117" s="44">
        <v>120</v>
      </c>
      <c r="AB117" s="44"/>
      <c r="AC117" s="44"/>
      <c r="AD117" s="44">
        <f t="shared" si="13"/>
        <v>480</v>
      </c>
      <c r="AE117" s="44">
        <f t="shared" si="12"/>
        <v>168</v>
      </c>
      <c r="AF117" s="86"/>
    </row>
    <row r="118" spans="1:32" s="30" customFormat="1" ht="31.5" x14ac:dyDescent="0.25">
      <c r="A118" s="86"/>
      <c r="B118" s="86"/>
      <c r="C118" s="86"/>
      <c r="D118" s="86"/>
      <c r="E118" s="86"/>
      <c r="F118" s="86"/>
      <c r="G118" s="86"/>
      <c r="H118" s="86"/>
      <c r="I118" s="86"/>
      <c r="J118" s="96"/>
      <c r="K118" s="96"/>
      <c r="L118" s="96"/>
      <c r="M118" s="96"/>
      <c r="N118" s="86"/>
      <c r="O118" s="74" t="s">
        <v>259</v>
      </c>
      <c r="P118" s="74" t="s">
        <v>417</v>
      </c>
      <c r="Q118" s="74" t="s">
        <v>143</v>
      </c>
      <c r="R118" s="44">
        <v>0</v>
      </c>
      <c r="S118" s="44">
        <v>2</v>
      </c>
      <c r="T118" s="44">
        <v>2</v>
      </c>
      <c r="U118" s="44">
        <v>0</v>
      </c>
      <c r="V118" s="44">
        <v>0</v>
      </c>
      <c r="W118" s="44"/>
      <c r="X118" s="44">
        <v>0</v>
      </c>
      <c r="Y118" s="44"/>
      <c r="Z118" s="44"/>
      <c r="AA118" s="44">
        <v>0</v>
      </c>
      <c r="AB118" s="44"/>
      <c r="AC118" s="44"/>
      <c r="AD118" s="44">
        <f t="shared" si="13"/>
        <v>2</v>
      </c>
      <c r="AE118" s="44">
        <f t="shared" si="12"/>
        <v>2</v>
      </c>
      <c r="AF118" s="86"/>
    </row>
    <row r="119" spans="1:32" s="30" customFormat="1" ht="63" x14ac:dyDescent="0.25">
      <c r="A119" s="86"/>
      <c r="B119" s="86"/>
      <c r="C119" s="86"/>
      <c r="D119" s="86"/>
      <c r="E119" s="86"/>
      <c r="F119" s="86"/>
      <c r="G119" s="86"/>
      <c r="H119" s="86"/>
      <c r="I119" s="86"/>
      <c r="J119" s="96"/>
      <c r="K119" s="96"/>
      <c r="L119" s="96"/>
      <c r="M119" s="96"/>
      <c r="N119" s="86"/>
      <c r="O119" s="74" t="s">
        <v>260</v>
      </c>
      <c r="P119" s="74" t="s">
        <v>265</v>
      </c>
      <c r="Q119" s="74" t="s">
        <v>143</v>
      </c>
      <c r="R119" s="44">
        <v>2715</v>
      </c>
      <c r="S119" s="44">
        <v>260</v>
      </c>
      <c r="T119" s="44">
        <v>628</v>
      </c>
      <c r="U119" s="44" t="s">
        <v>673</v>
      </c>
      <c r="V119" s="44">
        <v>915</v>
      </c>
      <c r="W119" s="44"/>
      <c r="X119" s="44">
        <v>260</v>
      </c>
      <c r="Y119" s="44"/>
      <c r="Z119" s="44"/>
      <c r="AA119" s="44">
        <v>260</v>
      </c>
      <c r="AB119" s="44"/>
      <c r="AC119" s="44"/>
      <c r="AD119" s="44" t="s">
        <v>672</v>
      </c>
      <c r="AE119" s="44">
        <f t="shared" si="12"/>
        <v>1543</v>
      </c>
      <c r="AF119" s="86"/>
    </row>
    <row r="120" spans="1:32" s="30" customFormat="1" ht="120.6" customHeight="1" x14ac:dyDescent="0.25">
      <c r="A120" s="86" t="s">
        <v>118</v>
      </c>
      <c r="B120" s="86" t="s">
        <v>121</v>
      </c>
      <c r="C120" s="86" t="s">
        <v>466</v>
      </c>
      <c r="D120" s="86" t="s">
        <v>36</v>
      </c>
      <c r="E120" s="86" t="s">
        <v>105</v>
      </c>
      <c r="F120" s="86" t="s">
        <v>266</v>
      </c>
      <c r="G120" s="86" t="s">
        <v>39</v>
      </c>
      <c r="H120" s="86" t="s">
        <v>442</v>
      </c>
      <c r="I120" s="86" t="s">
        <v>310</v>
      </c>
      <c r="J120" s="96">
        <v>31354858463</v>
      </c>
      <c r="K120" s="96">
        <v>29942693211</v>
      </c>
      <c r="L120" s="96">
        <v>71657057561</v>
      </c>
      <c r="M120" s="96">
        <v>66344618413</v>
      </c>
      <c r="N120" s="86" t="s">
        <v>647</v>
      </c>
      <c r="O120" s="74" t="s">
        <v>267</v>
      </c>
      <c r="P120" s="74" t="s">
        <v>270</v>
      </c>
      <c r="Q120" s="74" t="s">
        <v>143</v>
      </c>
      <c r="R120" s="44">
        <v>137000</v>
      </c>
      <c r="S120" s="44">
        <v>30000</v>
      </c>
      <c r="T120" s="44">
        <v>32703</v>
      </c>
      <c r="U120" s="44" t="s">
        <v>675</v>
      </c>
      <c r="V120" s="44">
        <v>41145</v>
      </c>
      <c r="W120" s="44"/>
      <c r="X120" s="44">
        <v>11000</v>
      </c>
      <c r="Y120" s="44"/>
      <c r="Z120" s="44"/>
      <c r="AA120" s="44">
        <v>11000</v>
      </c>
      <c r="AB120" s="44"/>
      <c r="AC120" s="44"/>
      <c r="AD120" s="44" t="s">
        <v>674</v>
      </c>
      <c r="AE120" s="44">
        <f t="shared" si="12"/>
        <v>73848</v>
      </c>
      <c r="AF120" s="86" t="s">
        <v>670</v>
      </c>
    </row>
    <row r="121" spans="1:32" s="30" customFormat="1" ht="120.6" customHeight="1" x14ac:dyDescent="0.25">
      <c r="A121" s="86"/>
      <c r="B121" s="86"/>
      <c r="C121" s="86"/>
      <c r="D121" s="86"/>
      <c r="E121" s="86"/>
      <c r="F121" s="86"/>
      <c r="G121" s="86"/>
      <c r="H121" s="86"/>
      <c r="I121" s="86"/>
      <c r="J121" s="96"/>
      <c r="K121" s="96"/>
      <c r="L121" s="96"/>
      <c r="M121" s="96"/>
      <c r="N121" s="86"/>
      <c r="O121" s="74" t="s">
        <v>268</v>
      </c>
      <c r="P121" s="74" t="s">
        <v>418</v>
      </c>
      <c r="Q121" s="74" t="s">
        <v>143</v>
      </c>
      <c r="R121" s="44">
        <v>0</v>
      </c>
      <c r="S121" s="44">
        <v>600</v>
      </c>
      <c r="T121" s="44">
        <v>623</v>
      </c>
      <c r="U121" s="44">
        <v>2600</v>
      </c>
      <c r="V121" s="44">
        <v>1292</v>
      </c>
      <c r="W121" s="44"/>
      <c r="X121" s="44">
        <v>2650</v>
      </c>
      <c r="Y121" s="44"/>
      <c r="Z121" s="44"/>
      <c r="AA121" s="44">
        <v>2650</v>
      </c>
      <c r="AB121" s="44"/>
      <c r="AC121" s="44"/>
      <c r="AD121" s="44">
        <f t="shared" si="13"/>
        <v>8500</v>
      </c>
      <c r="AE121" s="44">
        <f t="shared" si="12"/>
        <v>1915</v>
      </c>
      <c r="AF121" s="86"/>
    </row>
    <row r="122" spans="1:32" s="30" customFormat="1" ht="120.6" customHeight="1" x14ac:dyDescent="0.25">
      <c r="A122" s="86"/>
      <c r="B122" s="86"/>
      <c r="C122" s="86"/>
      <c r="D122" s="86"/>
      <c r="E122" s="86"/>
      <c r="F122" s="86"/>
      <c r="G122" s="86"/>
      <c r="H122" s="86"/>
      <c r="I122" s="86"/>
      <c r="J122" s="96"/>
      <c r="K122" s="96"/>
      <c r="L122" s="96"/>
      <c r="M122" s="96"/>
      <c r="N122" s="86"/>
      <c r="O122" s="74" t="s">
        <v>269</v>
      </c>
      <c r="P122" s="74" t="s">
        <v>419</v>
      </c>
      <c r="Q122" s="74" t="s">
        <v>143</v>
      </c>
      <c r="R122" s="44">
        <v>0</v>
      </c>
      <c r="S122" s="44">
        <v>260</v>
      </c>
      <c r="T122" s="44">
        <v>792</v>
      </c>
      <c r="U122" s="44" t="s">
        <v>677</v>
      </c>
      <c r="V122" s="44">
        <v>4250</v>
      </c>
      <c r="W122" s="44"/>
      <c r="X122" s="44">
        <v>200</v>
      </c>
      <c r="Y122" s="44"/>
      <c r="Z122" s="44"/>
      <c r="AA122" s="44">
        <v>200</v>
      </c>
      <c r="AB122" s="44"/>
      <c r="AC122" s="44"/>
      <c r="AD122" s="44" t="s">
        <v>676</v>
      </c>
      <c r="AE122" s="44">
        <f t="shared" si="12"/>
        <v>5042</v>
      </c>
      <c r="AF122" s="86"/>
    </row>
    <row r="123" spans="1:32" s="30" customFormat="1" ht="47.25" customHeight="1" x14ac:dyDescent="0.25">
      <c r="A123" s="88" t="s">
        <v>118</v>
      </c>
      <c r="B123" s="88" t="s">
        <v>121</v>
      </c>
      <c r="C123" s="88" t="s">
        <v>120</v>
      </c>
      <c r="D123" s="88" t="s">
        <v>36</v>
      </c>
      <c r="E123" s="88" t="s">
        <v>106</v>
      </c>
      <c r="F123" s="88" t="s">
        <v>246</v>
      </c>
      <c r="G123" s="88" t="s">
        <v>83</v>
      </c>
      <c r="H123" s="88" t="s">
        <v>15</v>
      </c>
      <c r="I123" s="88" t="s">
        <v>308</v>
      </c>
      <c r="J123" s="88"/>
      <c r="K123" s="88"/>
      <c r="L123" s="88"/>
      <c r="M123" s="88"/>
      <c r="N123" s="88"/>
      <c r="O123" s="79" t="s">
        <v>327</v>
      </c>
      <c r="P123" s="79" t="s">
        <v>328</v>
      </c>
      <c r="Q123" s="79" t="s">
        <v>148</v>
      </c>
      <c r="R123" s="79">
        <v>5</v>
      </c>
      <c r="S123" s="79">
        <v>19</v>
      </c>
      <c r="T123" s="79">
        <v>20</v>
      </c>
      <c r="U123" s="79">
        <v>43</v>
      </c>
      <c r="V123" s="79">
        <v>23</v>
      </c>
      <c r="W123" s="79" t="s">
        <v>685</v>
      </c>
      <c r="X123" s="79">
        <v>57</v>
      </c>
      <c r="Y123" s="79"/>
      <c r="Z123" s="79"/>
      <c r="AA123" s="79">
        <v>67</v>
      </c>
      <c r="AB123" s="79"/>
      <c r="AC123" s="79"/>
      <c r="AD123" s="79">
        <f t="shared" si="13"/>
        <v>67</v>
      </c>
      <c r="AE123" s="47">
        <v>43</v>
      </c>
      <c r="AF123" s="88" t="s">
        <v>40</v>
      </c>
    </row>
    <row r="124" spans="1:32" s="30" customFormat="1" ht="47.25" customHeight="1" x14ac:dyDescent="0.25">
      <c r="A124" s="89"/>
      <c r="B124" s="89"/>
      <c r="C124" s="89"/>
      <c r="D124" s="89"/>
      <c r="E124" s="89"/>
      <c r="F124" s="89"/>
      <c r="G124" s="89"/>
      <c r="H124" s="89"/>
      <c r="I124" s="89"/>
      <c r="J124" s="89"/>
      <c r="K124" s="89"/>
      <c r="L124" s="89"/>
      <c r="M124" s="89"/>
      <c r="N124" s="89"/>
      <c r="O124" s="79" t="s">
        <v>578</v>
      </c>
      <c r="P124" s="79" t="s">
        <v>579</v>
      </c>
      <c r="Q124" s="79" t="s">
        <v>143</v>
      </c>
      <c r="R124" s="79">
        <v>8</v>
      </c>
      <c r="S124" s="79" t="s">
        <v>684</v>
      </c>
      <c r="T124" s="82" t="s">
        <v>684</v>
      </c>
      <c r="U124" s="79">
        <v>17</v>
      </c>
      <c r="V124" s="79">
        <v>17</v>
      </c>
      <c r="W124" s="79" t="s">
        <v>686</v>
      </c>
      <c r="X124" s="79">
        <v>17</v>
      </c>
      <c r="Y124" s="79"/>
      <c r="Z124" s="79"/>
      <c r="AA124" s="79">
        <v>19</v>
      </c>
      <c r="AB124" s="79"/>
      <c r="AC124" s="79"/>
      <c r="AD124" s="79">
        <v>53</v>
      </c>
      <c r="AE124" s="47">
        <v>17</v>
      </c>
      <c r="AF124" s="89"/>
    </row>
    <row r="125" spans="1:32" s="30" customFormat="1" ht="47.25" customHeight="1" x14ac:dyDescent="0.25">
      <c r="A125" s="89"/>
      <c r="B125" s="89"/>
      <c r="C125" s="89"/>
      <c r="D125" s="89"/>
      <c r="E125" s="89"/>
      <c r="F125" s="89"/>
      <c r="G125" s="89"/>
      <c r="H125" s="89"/>
      <c r="I125" s="89"/>
      <c r="J125" s="89"/>
      <c r="K125" s="89"/>
      <c r="L125" s="89"/>
      <c r="M125" s="89"/>
      <c r="N125" s="89"/>
      <c r="O125" s="79" t="s">
        <v>580</v>
      </c>
      <c r="P125" s="79" t="s">
        <v>581</v>
      </c>
      <c r="Q125" s="79" t="s">
        <v>180</v>
      </c>
      <c r="R125" s="79">
        <v>0</v>
      </c>
      <c r="S125" s="82" t="s">
        <v>684</v>
      </c>
      <c r="T125" s="82" t="s">
        <v>684</v>
      </c>
      <c r="U125" s="79">
        <v>3</v>
      </c>
      <c r="V125" s="79">
        <v>3</v>
      </c>
      <c r="W125" s="79" t="s">
        <v>687</v>
      </c>
      <c r="X125" s="79">
        <v>3</v>
      </c>
      <c r="Y125" s="79"/>
      <c r="Z125" s="79"/>
      <c r="AA125" s="79">
        <v>3</v>
      </c>
      <c r="AB125" s="79"/>
      <c r="AC125" s="79"/>
      <c r="AD125" s="79">
        <v>3</v>
      </c>
      <c r="AE125" s="47">
        <f>+_xlfn.IFS(Q125="Acumulado",T125+V125+Y125+AB125,Q125="Capacidad",V125,Q125="Flujo",V125,Q125="Reducción",T125,Q125="Stock",V125)</f>
        <v>3</v>
      </c>
      <c r="AF125" s="89"/>
    </row>
    <row r="126" spans="1:32" s="30" customFormat="1" ht="47.25" customHeight="1" x14ac:dyDescent="0.25">
      <c r="A126" s="89"/>
      <c r="B126" s="89"/>
      <c r="C126" s="89"/>
      <c r="D126" s="89"/>
      <c r="E126" s="89"/>
      <c r="F126" s="89"/>
      <c r="G126" s="89"/>
      <c r="H126" s="89"/>
      <c r="I126" s="89"/>
      <c r="J126" s="89"/>
      <c r="K126" s="89"/>
      <c r="L126" s="89"/>
      <c r="M126" s="89"/>
      <c r="N126" s="89"/>
      <c r="O126" s="79" t="s">
        <v>582</v>
      </c>
      <c r="P126" s="79" t="s">
        <v>583</v>
      </c>
      <c r="Q126" s="79" t="s">
        <v>143</v>
      </c>
      <c r="R126" s="79">
        <v>0</v>
      </c>
      <c r="S126" s="82" t="s">
        <v>684</v>
      </c>
      <c r="T126" s="82" t="s">
        <v>684</v>
      </c>
      <c r="U126" s="79">
        <v>50</v>
      </c>
      <c r="V126" s="79">
        <v>55</v>
      </c>
      <c r="W126" s="79" t="s">
        <v>688</v>
      </c>
      <c r="X126" s="79">
        <v>100</v>
      </c>
      <c r="Y126" s="79"/>
      <c r="Z126" s="79"/>
      <c r="AA126" s="79">
        <v>150</v>
      </c>
      <c r="AB126" s="79"/>
      <c r="AC126" s="79"/>
      <c r="AD126" s="79">
        <v>300</v>
      </c>
      <c r="AE126" s="47">
        <v>55</v>
      </c>
      <c r="AF126" s="89"/>
    </row>
    <row r="127" spans="1:32" s="30" customFormat="1" ht="31.5" x14ac:dyDescent="0.25">
      <c r="A127" s="101" t="s">
        <v>118</v>
      </c>
      <c r="B127" s="101" t="s">
        <v>121</v>
      </c>
      <c r="C127" s="101" t="s">
        <v>120</v>
      </c>
      <c r="D127" s="101" t="s">
        <v>36</v>
      </c>
      <c r="E127" s="101" t="s">
        <v>106</v>
      </c>
      <c r="F127" s="101" t="s">
        <v>247</v>
      </c>
      <c r="G127" s="101" t="s">
        <v>84</v>
      </c>
      <c r="H127" s="101" t="s">
        <v>15</v>
      </c>
      <c r="I127" s="101" t="s">
        <v>308</v>
      </c>
      <c r="J127" s="101"/>
      <c r="K127" s="101"/>
      <c r="L127" s="101"/>
      <c r="M127" s="101"/>
      <c r="N127" s="101"/>
      <c r="O127" s="79" t="s">
        <v>248</v>
      </c>
      <c r="P127" s="79" t="s">
        <v>249</v>
      </c>
      <c r="Q127" s="79" t="s">
        <v>180</v>
      </c>
      <c r="R127" s="79">
        <v>0</v>
      </c>
      <c r="S127" s="79">
        <v>1</v>
      </c>
      <c r="T127" s="79">
        <v>1</v>
      </c>
      <c r="U127" s="79">
        <v>0</v>
      </c>
      <c r="V127" s="79"/>
      <c r="W127" s="79"/>
      <c r="X127" s="79">
        <v>0</v>
      </c>
      <c r="Y127" s="79"/>
      <c r="Z127" s="79"/>
      <c r="AA127" s="79">
        <v>0</v>
      </c>
      <c r="AB127" s="79"/>
      <c r="AC127" s="79"/>
      <c r="AD127" s="79">
        <v>1</v>
      </c>
      <c r="AE127" s="47">
        <f>+_xlfn.IFS(Q127="Acumulado",T127+V127+Y127+AB127,Q127="Capacidad",V127,Q127="Flujo",V127,Q127="Reducción",T127,Q127="Stock",V127)</f>
        <v>0</v>
      </c>
      <c r="AF127" s="101" t="s">
        <v>4</v>
      </c>
    </row>
    <row r="128" spans="1:32" s="30" customFormat="1" ht="31.5" x14ac:dyDescent="0.25">
      <c r="A128" s="101"/>
      <c r="B128" s="101"/>
      <c r="C128" s="101"/>
      <c r="D128" s="101"/>
      <c r="E128" s="101"/>
      <c r="F128" s="101"/>
      <c r="G128" s="101"/>
      <c r="H128" s="101"/>
      <c r="I128" s="101"/>
      <c r="J128" s="101"/>
      <c r="K128" s="101"/>
      <c r="L128" s="101"/>
      <c r="M128" s="101"/>
      <c r="N128" s="101"/>
      <c r="O128" s="79" t="s">
        <v>250</v>
      </c>
      <c r="P128" s="79" t="s">
        <v>251</v>
      </c>
      <c r="Q128" s="79" t="s">
        <v>150</v>
      </c>
      <c r="R128" s="79">
        <v>0</v>
      </c>
      <c r="S128" s="79">
        <v>82</v>
      </c>
      <c r="T128" s="79">
        <v>82</v>
      </c>
      <c r="U128" s="79">
        <v>0</v>
      </c>
      <c r="V128" s="79"/>
      <c r="W128" s="79"/>
      <c r="X128" s="79">
        <v>0</v>
      </c>
      <c r="Y128" s="79"/>
      <c r="Z128" s="79"/>
      <c r="AA128" s="79">
        <v>0</v>
      </c>
      <c r="AB128" s="79"/>
      <c r="AC128" s="79"/>
      <c r="AD128" s="79">
        <v>82</v>
      </c>
      <c r="AE128" s="47">
        <f>+_xlfn.IFS(Q128="Acumulado",T128+V128+Y128+AB128,Q128="Capacidad",V128,Q128="Flujo",T128,Q128="Reducción",T128,Q128="Stock",V128)</f>
        <v>82</v>
      </c>
      <c r="AF128" s="101"/>
    </row>
    <row r="129" spans="1:32" s="30" customFormat="1" ht="31.5" x14ac:dyDescent="0.25">
      <c r="A129" s="101"/>
      <c r="B129" s="101"/>
      <c r="C129" s="101"/>
      <c r="D129" s="101"/>
      <c r="E129" s="101"/>
      <c r="F129" s="101"/>
      <c r="G129" s="101"/>
      <c r="H129" s="101"/>
      <c r="I129" s="101"/>
      <c r="J129" s="101"/>
      <c r="K129" s="101"/>
      <c r="L129" s="101"/>
      <c r="M129" s="101"/>
      <c r="N129" s="101"/>
      <c r="O129" s="79" t="s">
        <v>252</v>
      </c>
      <c r="P129" s="79" t="s">
        <v>253</v>
      </c>
      <c r="Q129" s="79" t="s">
        <v>150</v>
      </c>
      <c r="R129" s="45">
        <v>0</v>
      </c>
      <c r="S129" s="45">
        <v>1</v>
      </c>
      <c r="T129" s="46">
        <v>1</v>
      </c>
      <c r="U129" s="45">
        <v>0</v>
      </c>
      <c r="V129" s="79"/>
      <c r="W129" s="79"/>
      <c r="X129" s="45">
        <v>0</v>
      </c>
      <c r="Y129" s="79"/>
      <c r="Z129" s="79"/>
      <c r="AA129" s="45">
        <v>0</v>
      </c>
      <c r="AB129" s="79"/>
      <c r="AC129" s="79"/>
      <c r="AD129" s="46">
        <v>1</v>
      </c>
      <c r="AE129" s="46">
        <f>+_xlfn.IFS(Q129="Acumulado",T129+V129+Y129+AB129,Q129="Capacidad",V129,Q129="Flujo",T129,Q129="Reducción",T129,Q129="Stock",V129)</f>
        <v>1</v>
      </c>
      <c r="AF129" s="101"/>
    </row>
    <row r="130" spans="1:32" s="30" customFormat="1" ht="90" customHeight="1" x14ac:dyDescent="0.25">
      <c r="A130" s="101"/>
      <c r="B130" s="101"/>
      <c r="C130" s="101"/>
      <c r="D130" s="101"/>
      <c r="E130" s="101"/>
      <c r="F130" s="101"/>
      <c r="G130" s="101"/>
      <c r="H130" s="101"/>
      <c r="I130" s="101"/>
      <c r="J130" s="101"/>
      <c r="K130" s="101"/>
      <c r="L130" s="101"/>
      <c r="M130" s="101"/>
      <c r="N130" s="101"/>
      <c r="O130" s="79" t="s">
        <v>584</v>
      </c>
      <c r="P130" s="79" t="s">
        <v>585</v>
      </c>
      <c r="Q130" s="79" t="s">
        <v>150</v>
      </c>
      <c r="R130" s="45">
        <v>0</v>
      </c>
      <c r="S130" s="46">
        <v>1</v>
      </c>
      <c r="T130" s="46">
        <v>0</v>
      </c>
      <c r="U130" s="45">
        <v>1</v>
      </c>
      <c r="V130" s="67">
        <v>0.82</v>
      </c>
      <c r="W130" s="79"/>
      <c r="X130" s="45">
        <v>1</v>
      </c>
      <c r="Y130" s="79"/>
      <c r="Z130" s="79"/>
      <c r="AA130" s="45">
        <v>1</v>
      </c>
      <c r="AB130" s="79"/>
      <c r="AC130" s="79"/>
      <c r="AD130" s="46">
        <v>1</v>
      </c>
      <c r="AE130" s="46">
        <f>+_xlfn.IFS(Q130="Acumulado",T130+V130+Y130+AB130,Q130="Capacidad",V130,Q130="Flujo",V130,Q130="Reducción",T130,Q130="Stock",V130)</f>
        <v>0.82</v>
      </c>
      <c r="AF130" s="101"/>
    </row>
    <row r="131" spans="1:32" s="30" customFormat="1" ht="90" customHeight="1" x14ac:dyDescent="0.25">
      <c r="A131" s="101"/>
      <c r="B131" s="101"/>
      <c r="C131" s="101"/>
      <c r="D131" s="101"/>
      <c r="E131" s="101"/>
      <c r="F131" s="101"/>
      <c r="G131" s="101"/>
      <c r="H131" s="101"/>
      <c r="I131" s="101"/>
      <c r="J131" s="101"/>
      <c r="K131" s="101"/>
      <c r="L131" s="101"/>
      <c r="M131" s="101"/>
      <c r="N131" s="101"/>
      <c r="O131" s="79" t="s">
        <v>586</v>
      </c>
      <c r="P131" s="79" t="s">
        <v>587</v>
      </c>
      <c r="Q131" s="79" t="s">
        <v>150</v>
      </c>
      <c r="R131" s="45">
        <v>0</v>
      </c>
      <c r="S131" s="45">
        <v>0.82</v>
      </c>
      <c r="T131" s="46">
        <v>0</v>
      </c>
      <c r="U131" s="45">
        <v>0.9</v>
      </c>
      <c r="V131" s="67">
        <v>0.72</v>
      </c>
      <c r="W131" s="79"/>
      <c r="X131" s="45">
        <v>0.95</v>
      </c>
      <c r="Y131" s="79"/>
      <c r="Z131" s="79"/>
      <c r="AA131" s="45">
        <v>0.95</v>
      </c>
      <c r="AB131" s="79"/>
      <c r="AC131" s="79"/>
      <c r="AD131" s="46">
        <v>0.95</v>
      </c>
      <c r="AE131" s="46">
        <f>+_xlfn.IFS(Q131="Acumulado",T131+V131+Y131+AB131,Q131="Capacidad",V131,Q131="Flujo",V131,Q131="Reducción",T131,Q131="Stock",V131)</f>
        <v>0.72</v>
      </c>
      <c r="AF131" s="101"/>
    </row>
    <row r="132" spans="1:32" s="30" customFormat="1" ht="90" customHeight="1" x14ac:dyDescent="0.25">
      <c r="A132" s="101"/>
      <c r="B132" s="101"/>
      <c r="C132" s="101"/>
      <c r="D132" s="101"/>
      <c r="E132" s="101"/>
      <c r="F132" s="101"/>
      <c r="G132" s="101"/>
      <c r="H132" s="101"/>
      <c r="I132" s="101"/>
      <c r="J132" s="101"/>
      <c r="K132" s="101"/>
      <c r="L132" s="101"/>
      <c r="M132" s="101"/>
      <c r="N132" s="101"/>
      <c r="O132" s="79" t="s">
        <v>588</v>
      </c>
      <c r="P132" s="79" t="s">
        <v>589</v>
      </c>
      <c r="Q132" s="79" t="s">
        <v>150</v>
      </c>
      <c r="R132" s="45">
        <v>0</v>
      </c>
      <c r="S132" s="45">
        <v>1</v>
      </c>
      <c r="T132" s="46">
        <v>0</v>
      </c>
      <c r="U132" s="45">
        <v>1</v>
      </c>
      <c r="V132" s="67">
        <v>0.81</v>
      </c>
      <c r="W132" s="79"/>
      <c r="X132" s="45">
        <v>1</v>
      </c>
      <c r="Y132" s="79"/>
      <c r="Z132" s="79"/>
      <c r="AA132" s="45">
        <v>1</v>
      </c>
      <c r="AB132" s="79"/>
      <c r="AC132" s="79"/>
      <c r="AD132" s="46">
        <v>1</v>
      </c>
      <c r="AE132" s="46">
        <f>+_xlfn.IFS(Q132="Acumulado",T132+V132+Y132+AB132,Q132="Capacidad",V132,Q132="Flujo",V132,Q132="Reducción",T132,Q132="Stock",V132)</f>
        <v>0.81</v>
      </c>
      <c r="AF132" s="101"/>
    </row>
    <row r="133" spans="1:32" s="30" customFormat="1" ht="97.5" customHeight="1" x14ac:dyDescent="0.25">
      <c r="A133" s="86" t="s">
        <v>118</v>
      </c>
      <c r="B133" s="86" t="s">
        <v>127</v>
      </c>
      <c r="C133" s="86" t="s">
        <v>120</v>
      </c>
      <c r="D133" s="86" t="s">
        <v>41</v>
      </c>
      <c r="E133" s="86" t="s">
        <v>107</v>
      </c>
      <c r="F133" s="86" t="s">
        <v>289</v>
      </c>
      <c r="G133" s="86" t="s">
        <v>42</v>
      </c>
      <c r="H133" s="86" t="s">
        <v>443</v>
      </c>
      <c r="I133" s="86" t="s">
        <v>420</v>
      </c>
      <c r="J133" s="86"/>
      <c r="K133" s="86"/>
      <c r="L133" s="86"/>
      <c r="M133" s="86"/>
      <c r="N133" s="86"/>
      <c r="O133" s="74" t="s">
        <v>590</v>
      </c>
      <c r="P133" s="74" t="s">
        <v>591</v>
      </c>
      <c r="Q133" s="74" t="s">
        <v>150</v>
      </c>
      <c r="R133" s="48">
        <v>1</v>
      </c>
      <c r="S133" s="48">
        <v>0</v>
      </c>
      <c r="T133" s="48">
        <v>0</v>
      </c>
      <c r="U133" s="48">
        <v>1</v>
      </c>
      <c r="V133" s="48">
        <v>0.75</v>
      </c>
      <c r="W133" s="74"/>
      <c r="X133" s="48">
        <v>1</v>
      </c>
      <c r="Y133" s="34"/>
      <c r="Z133" s="34"/>
      <c r="AA133" s="48">
        <v>1</v>
      </c>
      <c r="AB133" s="34"/>
      <c r="AC133" s="34"/>
      <c r="AD133" s="48">
        <v>1</v>
      </c>
      <c r="AE133" s="48">
        <f>+_xlfn.IFS(Q133="Acumulado",T133+V133+Y133+AB133,Q133="Capacidad",V133,Q133="Flujo",V133,Q133="Reducción",T133,Q133="Stock",V133)</f>
        <v>0.75</v>
      </c>
      <c r="AF133" s="86" t="s">
        <v>671</v>
      </c>
    </row>
    <row r="134" spans="1:32" s="30" customFormat="1" ht="80.25" customHeight="1" x14ac:dyDescent="0.25">
      <c r="A134" s="86"/>
      <c r="B134" s="86"/>
      <c r="C134" s="86"/>
      <c r="D134" s="86"/>
      <c r="E134" s="86"/>
      <c r="F134" s="86"/>
      <c r="G134" s="86"/>
      <c r="H134" s="86"/>
      <c r="I134" s="86"/>
      <c r="J134" s="86"/>
      <c r="K134" s="86"/>
      <c r="L134" s="86"/>
      <c r="M134" s="86"/>
      <c r="N134" s="86"/>
      <c r="O134" s="74" t="s">
        <v>77</v>
      </c>
      <c r="P134" s="74" t="s">
        <v>290</v>
      </c>
      <c r="Q134" s="74" t="s">
        <v>150</v>
      </c>
      <c r="R134" s="48">
        <v>1</v>
      </c>
      <c r="S134" s="48">
        <v>1</v>
      </c>
      <c r="T134" s="48">
        <v>1</v>
      </c>
      <c r="U134" s="48">
        <v>1</v>
      </c>
      <c r="V134" s="48">
        <v>0.75</v>
      </c>
      <c r="W134" s="74"/>
      <c r="X134" s="48">
        <v>1</v>
      </c>
      <c r="Y134" s="74"/>
      <c r="Z134" s="74"/>
      <c r="AA134" s="48">
        <v>1</v>
      </c>
      <c r="AB134" s="74"/>
      <c r="AC134" s="74"/>
      <c r="AD134" s="48">
        <f t="shared" ref="AD134:AD142" si="14">+_xlfn.IFS(Q134="Acumulado",S134+U134+X134+AA134,Q134="Capacidad",AA134,Q134="Flujo",AA134,Q134="Reducción",AA134,Q134="Stock",AA134)</f>
        <v>1</v>
      </c>
      <c r="AE134" s="48">
        <f t="shared" ref="AE134:AE169" si="15">+_xlfn.IFS(Q134="Acumulado",T134+V134+Y134+AB134,Q134="Capacidad",V134,Q134="Flujo",V134,Q134="Reducción",T134,Q134="Stock",V134)</f>
        <v>0.75</v>
      </c>
      <c r="AF134" s="86"/>
    </row>
    <row r="135" spans="1:32" s="30" customFormat="1" ht="31.5" x14ac:dyDescent="0.25">
      <c r="A135" s="86"/>
      <c r="B135" s="86"/>
      <c r="C135" s="86"/>
      <c r="D135" s="86"/>
      <c r="E135" s="86"/>
      <c r="F135" s="86"/>
      <c r="G135" s="86"/>
      <c r="H135" s="86"/>
      <c r="I135" s="86"/>
      <c r="J135" s="86"/>
      <c r="K135" s="86"/>
      <c r="L135" s="86"/>
      <c r="M135" s="86"/>
      <c r="N135" s="86"/>
      <c r="O135" s="74" t="s">
        <v>78</v>
      </c>
      <c r="P135" s="74" t="s">
        <v>291</v>
      </c>
      <c r="Q135" s="74" t="s">
        <v>150</v>
      </c>
      <c r="R135" s="48">
        <v>1</v>
      </c>
      <c r="S135" s="48">
        <v>1</v>
      </c>
      <c r="T135" s="48">
        <v>1</v>
      </c>
      <c r="U135" s="48">
        <v>1</v>
      </c>
      <c r="V135" s="48">
        <v>0.75</v>
      </c>
      <c r="W135" s="74"/>
      <c r="X135" s="48">
        <v>1</v>
      </c>
      <c r="Y135" s="74"/>
      <c r="Z135" s="74"/>
      <c r="AA135" s="48">
        <v>1</v>
      </c>
      <c r="AB135" s="74"/>
      <c r="AC135" s="74"/>
      <c r="AD135" s="48">
        <f t="shared" si="14"/>
        <v>1</v>
      </c>
      <c r="AE135" s="48">
        <f t="shared" si="15"/>
        <v>0.75</v>
      </c>
      <c r="AF135" s="86"/>
    </row>
    <row r="136" spans="1:32" s="30" customFormat="1" ht="111" customHeight="1" x14ac:dyDescent="0.25">
      <c r="A136" s="86" t="s">
        <v>118</v>
      </c>
      <c r="B136" s="86" t="s">
        <v>127</v>
      </c>
      <c r="C136" s="86" t="s">
        <v>460</v>
      </c>
      <c r="D136" s="86" t="s">
        <v>43</v>
      </c>
      <c r="E136" s="86" t="s">
        <v>108</v>
      </c>
      <c r="F136" s="86" t="s">
        <v>299</v>
      </c>
      <c r="G136" s="86" t="s">
        <v>421</v>
      </c>
      <c r="H136" s="86" t="s">
        <v>446</v>
      </c>
      <c r="I136" s="86" t="s">
        <v>422</v>
      </c>
      <c r="J136" s="96">
        <v>25239231363</v>
      </c>
      <c r="K136" s="96">
        <v>22735930068</v>
      </c>
      <c r="L136" s="96">
        <v>34000000000</v>
      </c>
      <c r="M136" s="96">
        <v>12925086914</v>
      </c>
      <c r="N136" s="86" t="s">
        <v>648</v>
      </c>
      <c r="O136" s="74" t="s">
        <v>592</v>
      </c>
      <c r="P136" s="42" t="s">
        <v>476</v>
      </c>
      <c r="Q136" s="74" t="s">
        <v>150</v>
      </c>
      <c r="R136" s="31">
        <v>0.997</v>
      </c>
      <c r="S136" s="31">
        <v>0.997</v>
      </c>
      <c r="T136" s="74">
        <v>99.98</v>
      </c>
      <c r="U136" s="31">
        <v>0.997</v>
      </c>
      <c r="V136" s="73">
        <v>0.99770000000000003</v>
      </c>
      <c r="W136" s="74"/>
      <c r="X136" s="31">
        <v>0.997</v>
      </c>
      <c r="Y136" s="74"/>
      <c r="Z136" s="74"/>
      <c r="AA136" s="31">
        <v>0.997</v>
      </c>
      <c r="AB136" s="74"/>
      <c r="AC136" s="74"/>
      <c r="AD136" s="42">
        <f t="shared" si="14"/>
        <v>0.997</v>
      </c>
      <c r="AE136" s="42">
        <f t="shared" si="15"/>
        <v>0.99770000000000003</v>
      </c>
      <c r="AF136" s="86" t="s">
        <v>625</v>
      </c>
    </row>
    <row r="137" spans="1:32" s="30" customFormat="1" ht="111" customHeight="1" x14ac:dyDescent="0.25">
      <c r="A137" s="86"/>
      <c r="B137" s="86"/>
      <c r="C137" s="86"/>
      <c r="D137" s="86"/>
      <c r="E137" s="86"/>
      <c r="F137" s="86"/>
      <c r="G137" s="86"/>
      <c r="H137" s="86"/>
      <c r="I137" s="86"/>
      <c r="J137" s="96"/>
      <c r="K137" s="96"/>
      <c r="L137" s="96"/>
      <c r="M137" s="96"/>
      <c r="N137" s="86"/>
      <c r="O137" s="74" t="s">
        <v>510</v>
      </c>
      <c r="P137" s="74" t="s">
        <v>477</v>
      </c>
      <c r="Q137" s="74" t="s">
        <v>180</v>
      </c>
      <c r="R137" s="39">
        <v>1</v>
      </c>
      <c r="S137" s="39">
        <v>1</v>
      </c>
      <c r="T137" s="74">
        <v>1</v>
      </c>
      <c r="U137" s="39">
        <v>1</v>
      </c>
      <c r="V137" s="74">
        <v>0</v>
      </c>
      <c r="W137" s="74"/>
      <c r="X137" s="39">
        <v>1</v>
      </c>
      <c r="Y137" s="74"/>
      <c r="Z137" s="74"/>
      <c r="AA137" s="39">
        <v>1</v>
      </c>
      <c r="AB137" s="74"/>
      <c r="AC137" s="74"/>
      <c r="AD137" s="74">
        <f t="shared" si="14"/>
        <v>1</v>
      </c>
      <c r="AE137" s="44">
        <f t="shared" si="15"/>
        <v>0</v>
      </c>
      <c r="AF137" s="86"/>
    </row>
    <row r="138" spans="1:32" s="30" customFormat="1" ht="212.1" customHeight="1" x14ac:dyDescent="0.25">
      <c r="A138" s="74" t="s">
        <v>118</v>
      </c>
      <c r="B138" s="74" t="s">
        <v>127</v>
      </c>
      <c r="C138" s="74" t="s">
        <v>120</v>
      </c>
      <c r="D138" s="74" t="s">
        <v>43</v>
      </c>
      <c r="E138" s="74" t="s">
        <v>109</v>
      </c>
      <c r="F138" s="74" t="s">
        <v>300</v>
      </c>
      <c r="G138" s="74" t="s">
        <v>512</v>
      </c>
      <c r="H138" s="74" t="s">
        <v>448</v>
      </c>
      <c r="I138" s="74" t="s">
        <v>311</v>
      </c>
      <c r="J138" s="78"/>
      <c r="K138" s="78"/>
      <c r="L138" s="78"/>
      <c r="M138" s="78"/>
      <c r="N138" s="74"/>
      <c r="O138" s="74" t="s">
        <v>423</v>
      </c>
      <c r="P138" s="74" t="s">
        <v>295</v>
      </c>
      <c r="Q138" s="74" t="s">
        <v>143</v>
      </c>
      <c r="R138" s="74">
        <v>1</v>
      </c>
      <c r="S138" s="74">
        <v>1</v>
      </c>
      <c r="T138" s="74">
        <v>1</v>
      </c>
      <c r="U138" s="74">
        <v>1</v>
      </c>
      <c r="V138" s="74">
        <v>0</v>
      </c>
      <c r="W138" s="74"/>
      <c r="X138" s="74">
        <v>1</v>
      </c>
      <c r="Y138" s="74"/>
      <c r="Z138" s="74"/>
      <c r="AA138" s="74">
        <v>1</v>
      </c>
      <c r="AB138" s="74"/>
      <c r="AC138" s="74"/>
      <c r="AD138" s="74">
        <f t="shared" si="14"/>
        <v>4</v>
      </c>
      <c r="AE138" s="44">
        <f t="shared" si="15"/>
        <v>1</v>
      </c>
      <c r="AF138" s="74" t="s">
        <v>7</v>
      </c>
    </row>
    <row r="139" spans="1:32" s="30" customFormat="1" ht="173.25" x14ac:dyDescent="0.25">
      <c r="A139" s="74" t="s">
        <v>118</v>
      </c>
      <c r="B139" s="74" t="s">
        <v>127</v>
      </c>
      <c r="C139" s="74" t="s">
        <v>120</v>
      </c>
      <c r="D139" s="74" t="s">
        <v>43</v>
      </c>
      <c r="E139" s="74" t="s">
        <v>109</v>
      </c>
      <c r="F139" s="74" t="s">
        <v>504</v>
      </c>
      <c r="G139" s="74" t="s">
        <v>593</v>
      </c>
      <c r="H139" s="74" t="s">
        <v>448</v>
      </c>
      <c r="I139" s="74" t="s">
        <v>311</v>
      </c>
      <c r="J139" s="78"/>
      <c r="K139" s="78"/>
      <c r="L139" s="78"/>
      <c r="M139" s="78"/>
      <c r="N139" s="74"/>
      <c r="O139" s="74" t="s">
        <v>594</v>
      </c>
      <c r="P139" s="74" t="s">
        <v>295</v>
      </c>
      <c r="Q139" s="74" t="s">
        <v>143</v>
      </c>
      <c r="R139" s="74">
        <v>1</v>
      </c>
      <c r="S139" s="74">
        <v>1</v>
      </c>
      <c r="T139" s="74">
        <v>1</v>
      </c>
      <c r="U139" s="74">
        <v>1</v>
      </c>
      <c r="V139" s="74">
        <v>0</v>
      </c>
      <c r="W139" s="74"/>
      <c r="X139" s="74">
        <v>1</v>
      </c>
      <c r="Y139" s="74"/>
      <c r="Z139" s="74"/>
      <c r="AA139" s="74">
        <v>1</v>
      </c>
      <c r="AB139" s="74"/>
      <c r="AC139" s="74"/>
      <c r="AD139" s="74">
        <f t="shared" si="14"/>
        <v>4</v>
      </c>
      <c r="AE139" s="44">
        <f t="shared" si="15"/>
        <v>1</v>
      </c>
      <c r="AF139" s="74" t="s">
        <v>7</v>
      </c>
    </row>
    <row r="140" spans="1:32" s="30" customFormat="1" ht="63" x14ac:dyDescent="0.25">
      <c r="A140" s="84" t="s">
        <v>118</v>
      </c>
      <c r="B140" s="84" t="s">
        <v>127</v>
      </c>
      <c r="C140" s="84" t="s">
        <v>120</v>
      </c>
      <c r="D140" s="84" t="s">
        <v>43</v>
      </c>
      <c r="E140" s="84" t="s">
        <v>110</v>
      </c>
      <c r="F140" s="84" t="s">
        <v>305</v>
      </c>
      <c r="G140" s="84" t="s">
        <v>45</v>
      </c>
      <c r="H140" s="84" t="s">
        <v>132</v>
      </c>
      <c r="I140" s="84" t="s">
        <v>110</v>
      </c>
      <c r="J140" s="84"/>
      <c r="K140" s="84"/>
      <c r="L140" s="84"/>
      <c r="M140" s="84"/>
      <c r="N140" s="84"/>
      <c r="O140" s="74" t="s">
        <v>424</v>
      </c>
      <c r="P140" s="74" t="s">
        <v>511</v>
      </c>
      <c r="Q140" s="74" t="s">
        <v>148</v>
      </c>
      <c r="R140" s="51">
        <v>0.3</v>
      </c>
      <c r="S140" s="51">
        <v>0.5</v>
      </c>
      <c r="T140" s="48">
        <v>0.5</v>
      </c>
      <c r="U140" s="51">
        <v>0.7</v>
      </c>
      <c r="V140" s="48">
        <v>0.73</v>
      </c>
      <c r="W140" s="74"/>
      <c r="X140" s="51">
        <v>0.8</v>
      </c>
      <c r="Y140" s="74"/>
      <c r="Z140" s="74"/>
      <c r="AA140" s="51">
        <v>1</v>
      </c>
      <c r="AB140" s="74"/>
      <c r="AC140" s="74"/>
      <c r="AD140" s="48">
        <f t="shared" si="14"/>
        <v>1</v>
      </c>
      <c r="AE140" s="48">
        <f t="shared" si="15"/>
        <v>0.73</v>
      </c>
      <c r="AF140" s="84" t="s">
        <v>659</v>
      </c>
    </row>
    <row r="141" spans="1:32" s="30" customFormat="1" ht="63" x14ac:dyDescent="0.25">
      <c r="A141" s="85"/>
      <c r="B141" s="85"/>
      <c r="C141" s="85"/>
      <c r="D141" s="85"/>
      <c r="E141" s="85"/>
      <c r="F141" s="85"/>
      <c r="G141" s="85"/>
      <c r="H141" s="85"/>
      <c r="I141" s="85"/>
      <c r="J141" s="85"/>
      <c r="K141" s="85"/>
      <c r="L141" s="85"/>
      <c r="M141" s="85"/>
      <c r="N141" s="85"/>
      <c r="O141" s="74" t="s">
        <v>595</v>
      </c>
      <c r="P141" s="74" t="s">
        <v>596</v>
      </c>
      <c r="Q141" s="74" t="s">
        <v>148</v>
      </c>
      <c r="R141" s="51">
        <v>0.1</v>
      </c>
      <c r="S141" s="51">
        <v>0</v>
      </c>
      <c r="T141" s="48">
        <v>0</v>
      </c>
      <c r="U141" s="51">
        <v>0.8</v>
      </c>
      <c r="V141" s="48">
        <v>0.5</v>
      </c>
      <c r="W141" s="74"/>
      <c r="X141" s="51">
        <v>0.9</v>
      </c>
      <c r="Y141" s="74"/>
      <c r="Z141" s="74"/>
      <c r="AA141" s="51">
        <v>1</v>
      </c>
      <c r="AB141" s="74"/>
      <c r="AC141" s="74"/>
      <c r="AD141" s="48">
        <f t="shared" si="14"/>
        <v>1</v>
      </c>
      <c r="AE141" s="48">
        <f t="shared" si="15"/>
        <v>0.5</v>
      </c>
      <c r="AF141" s="85"/>
    </row>
    <row r="142" spans="1:32" s="30" customFormat="1" ht="57" customHeight="1" x14ac:dyDescent="0.25">
      <c r="A142" s="86" t="s">
        <v>118</v>
      </c>
      <c r="B142" s="86" t="s">
        <v>127</v>
      </c>
      <c r="C142" s="86" t="s">
        <v>120</v>
      </c>
      <c r="D142" s="86" t="s">
        <v>43</v>
      </c>
      <c r="E142" s="86" t="s">
        <v>109</v>
      </c>
      <c r="F142" s="86" t="s">
        <v>425</v>
      </c>
      <c r="G142" s="86" t="s">
        <v>426</v>
      </c>
      <c r="H142" s="86" t="s">
        <v>44</v>
      </c>
      <c r="I142" s="86" t="s">
        <v>313</v>
      </c>
      <c r="J142" s="86"/>
      <c r="K142" s="86"/>
      <c r="L142" s="86"/>
      <c r="M142" s="86"/>
      <c r="N142" s="86"/>
      <c r="O142" s="74" t="s">
        <v>478</v>
      </c>
      <c r="P142" s="74" t="s">
        <v>296</v>
      </c>
      <c r="Q142" s="74" t="s">
        <v>180</v>
      </c>
      <c r="R142" s="40">
        <v>1</v>
      </c>
      <c r="S142" s="40">
        <v>1</v>
      </c>
      <c r="T142" s="51">
        <v>1</v>
      </c>
      <c r="U142" s="40">
        <v>1</v>
      </c>
      <c r="V142" s="40">
        <v>0.75</v>
      </c>
      <c r="W142" s="74"/>
      <c r="X142" s="40">
        <v>1</v>
      </c>
      <c r="Y142" s="74"/>
      <c r="Z142" s="74"/>
      <c r="AA142" s="40">
        <v>1</v>
      </c>
      <c r="AB142" s="74"/>
      <c r="AC142" s="74"/>
      <c r="AD142" s="48">
        <f t="shared" si="14"/>
        <v>1</v>
      </c>
      <c r="AE142" s="48">
        <f t="shared" si="15"/>
        <v>0.75</v>
      </c>
      <c r="AF142" s="86" t="s">
        <v>10</v>
      </c>
    </row>
    <row r="143" spans="1:32" s="30" customFormat="1" ht="63" x14ac:dyDescent="0.25">
      <c r="A143" s="86"/>
      <c r="B143" s="86"/>
      <c r="C143" s="86"/>
      <c r="D143" s="86"/>
      <c r="E143" s="86"/>
      <c r="F143" s="86"/>
      <c r="G143" s="86"/>
      <c r="H143" s="86"/>
      <c r="I143" s="86"/>
      <c r="J143" s="86"/>
      <c r="K143" s="86"/>
      <c r="L143" s="86"/>
      <c r="M143" s="86"/>
      <c r="N143" s="86"/>
      <c r="O143" s="74" t="s">
        <v>479</v>
      </c>
      <c r="P143" s="74" t="s">
        <v>297</v>
      </c>
      <c r="Q143" s="74" t="s">
        <v>143</v>
      </c>
      <c r="R143" s="50">
        <v>0</v>
      </c>
      <c r="S143" s="50">
        <v>2</v>
      </c>
      <c r="T143" s="74">
        <v>2</v>
      </c>
      <c r="U143" s="74">
        <v>2</v>
      </c>
      <c r="V143" s="50">
        <v>1</v>
      </c>
      <c r="W143" s="74"/>
      <c r="X143" s="50">
        <v>0</v>
      </c>
      <c r="Y143" s="74"/>
      <c r="Z143" s="74"/>
      <c r="AA143" s="50">
        <v>0</v>
      </c>
      <c r="AB143" s="74"/>
      <c r="AC143" s="74"/>
      <c r="AD143" s="74">
        <v>4</v>
      </c>
      <c r="AE143" s="44">
        <f t="shared" si="15"/>
        <v>3</v>
      </c>
      <c r="AF143" s="86"/>
    </row>
    <row r="144" spans="1:32" s="30" customFormat="1" ht="157.5" customHeight="1" x14ac:dyDescent="0.25">
      <c r="A144" s="86"/>
      <c r="B144" s="86"/>
      <c r="C144" s="86"/>
      <c r="D144" s="86"/>
      <c r="E144" s="86"/>
      <c r="F144" s="86"/>
      <c r="G144" s="86"/>
      <c r="H144" s="86"/>
      <c r="I144" s="86"/>
      <c r="J144" s="86"/>
      <c r="K144" s="86"/>
      <c r="L144" s="86"/>
      <c r="M144" s="86"/>
      <c r="N144" s="86"/>
      <c r="O144" s="74" t="s">
        <v>480</v>
      </c>
      <c r="P144" s="74" t="s">
        <v>427</v>
      </c>
      <c r="Q144" s="74" t="s">
        <v>150</v>
      </c>
      <c r="R144" s="50">
        <v>0</v>
      </c>
      <c r="S144" s="50">
        <v>15</v>
      </c>
      <c r="T144" s="50">
        <v>15</v>
      </c>
      <c r="U144" s="50">
        <v>15</v>
      </c>
      <c r="V144" s="50">
        <v>13</v>
      </c>
      <c r="W144" s="74"/>
      <c r="X144" s="50">
        <v>15</v>
      </c>
      <c r="Y144" s="74"/>
      <c r="Z144" s="74"/>
      <c r="AA144" s="50">
        <v>0</v>
      </c>
      <c r="AB144" s="74"/>
      <c r="AC144" s="74"/>
      <c r="AD144" s="74">
        <f>+_xlfn.IFS(Q144="Acumulado",S144+U144+X144+AA144,Q144="Capacidad",X144,Q144="Flujo",X144,Q144="Reducción",X144,Q144="Stock",X144)</f>
        <v>15</v>
      </c>
      <c r="AE144" s="44">
        <f t="shared" si="15"/>
        <v>13</v>
      </c>
      <c r="AF144" s="86"/>
    </row>
    <row r="145" spans="1:32" s="30" customFormat="1" ht="31.5" x14ac:dyDescent="0.25">
      <c r="A145" s="86"/>
      <c r="B145" s="86"/>
      <c r="C145" s="86"/>
      <c r="D145" s="86"/>
      <c r="E145" s="86"/>
      <c r="F145" s="86"/>
      <c r="G145" s="86"/>
      <c r="H145" s="86"/>
      <c r="I145" s="86"/>
      <c r="J145" s="86"/>
      <c r="K145" s="86"/>
      <c r="L145" s="86"/>
      <c r="M145" s="86"/>
      <c r="N145" s="86"/>
      <c r="O145" s="74" t="s">
        <v>481</v>
      </c>
      <c r="P145" s="74" t="s">
        <v>298</v>
      </c>
      <c r="Q145" s="74" t="s">
        <v>143</v>
      </c>
      <c r="R145" s="50">
        <v>11</v>
      </c>
      <c r="S145" s="50">
        <v>4</v>
      </c>
      <c r="T145" s="74">
        <v>4</v>
      </c>
      <c r="U145" s="50">
        <v>4</v>
      </c>
      <c r="V145" s="50">
        <v>3</v>
      </c>
      <c r="W145" s="74"/>
      <c r="X145" s="50">
        <v>4</v>
      </c>
      <c r="Y145" s="74"/>
      <c r="Z145" s="74"/>
      <c r="AA145" s="50">
        <v>4</v>
      </c>
      <c r="AB145" s="74"/>
      <c r="AC145" s="74"/>
      <c r="AD145" s="74">
        <f t="shared" ref="AD145:AD158" si="16">+_xlfn.IFS(Q145="Acumulado",S145+U145+X145+AA145,Q145="Capacidad",AA145,Q145="Flujo",AA145,Q145="Reducción",AA145,Q145="Stock",AA145)</f>
        <v>16</v>
      </c>
      <c r="AE145" s="44">
        <f t="shared" si="15"/>
        <v>7</v>
      </c>
      <c r="AF145" s="86"/>
    </row>
    <row r="146" spans="1:32" s="30" customFormat="1" ht="192.6" customHeight="1" x14ac:dyDescent="0.25">
      <c r="A146" s="74" t="s">
        <v>118</v>
      </c>
      <c r="B146" s="74" t="s">
        <v>127</v>
      </c>
      <c r="C146" s="74" t="s">
        <v>120</v>
      </c>
      <c r="D146" s="74" t="s">
        <v>43</v>
      </c>
      <c r="E146" s="74" t="s">
        <v>109</v>
      </c>
      <c r="F146" s="74" t="s">
        <v>292</v>
      </c>
      <c r="G146" s="74" t="s">
        <v>47</v>
      </c>
      <c r="H146" s="74" t="s">
        <v>447</v>
      </c>
      <c r="I146" s="74" t="s">
        <v>314</v>
      </c>
      <c r="J146" s="78"/>
      <c r="K146" s="78"/>
      <c r="L146" s="78"/>
      <c r="M146" s="78"/>
      <c r="N146" s="74"/>
      <c r="O146" s="74" t="s">
        <v>293</v>
      </c>
      <c r="P146" s="74" t="s">
        <v>294</v>
      </c>
      <c r="Q146" s="74" t="s">
        <v>150</v>
      </c>
      <c r="R146" s="48">
        <v>1</v>
      </c>
      <c r="S146" s="51">
        <v>1</v>
      </c>
      <c r="T146" s="51">
        <v>1</v>
      </c>
      <c r="U146" s="51">
        <v>1</v>
      </c>
      <c r="V146" s="51">
        <v>1</v>
      </c>
      <c r="W146" s="74"/>
      <c r="X146" s="51">
        <v>1</v>
      </c>
      <c r="Y146" s="74"/>
      <c r="Z146" s="74"/>
      <c r="AA146" s="51">
        <v>1</v>
      </c>
      <c r="AB146" s="74"/>
      <c r="AC146" s="74"/>
      <c r="AD146" s="48">
        <f t="shared" si="16"/>
        <v>1</v>
      </c>
      <c r="AE146" s="48">
        <f t="shared" si="15"/>
        <v>1</v>
      </c>
      <c r="AF146" s="74" t="s">
        <v>48</v>
      </c>
    </row>
    <row r="147" spans="1:32" s="30" customFormat="1" ht="74.099999999999994" customHeight="1" x14ac:dyDescent="0.25">
      <c r="A147" s="84" t="s">
        <v>118</v>
      </c>
      <c r="B147" s="84" t="s">
        <v>127</v>
      </c>
      <c r="C147" s="84" t="s">
        <v>120</v>
      </c>
      <c r="D147" s="84" t="s">
        <v>43</v>
      </c>
      <c r="E147" s="84" t="s">
        <v>428</v>
      </c>
      <c r="F147" s="84" t="s">
        <v>284</v>
      </c>
      <c r="G147" s="84" t="s">
        <v>49</v>
      </c>
      <c r="H147" s="84" t="s">
        <v>449</v>
      </c>
      <c r="I147" s="84" t="s">
        <v>312</v>
      </c>
      <c r="J147" s="84"/>
      <c r="K147" s="84"/>
      <c r="L147" s="84"/>
      <c r="M147" s="84"/>
      <c r="N147" s="84"/>
      <c r="O147" s="74" t="s">
        <v>285</v>
      </c>
      <c r="P147" s="74" t="s">
        <v>286</v>
      </c>
      <c r="Q147" s="74" t="s">
        <v>180</v>
      </c>
      <c r="R147" s="51">
        <v>1</v>
      </c>
      <c r="S147" s="51">
        <v>1</v>
      </c>
      <c r="T147" s="48">
        <v>1</v>
      </c>
      <c r="U147" s="51">
        <v>1</v>
      </c>
      <c r="V147" s="48">
        <v>1</v>
      </c>
      <c r="W147" s="74"/>
      <c r="X147" s="51">
        <v>1</v>
      </c>
      <c r="Y147" s="74"/>
      <c r="Z147" s="74"/>
      <c r="AA147" s="51">
        <v>1</v>
      </c>
      <c r="AB147" s="74"/>
      <c r="AC147" s="74"/>
      <c r="AD147" s="48">
        <f t="shared" si="16"/>
        <v>1</v>
      </c>
      <c r="AE147" s="48">
        <f t="shared" si="15"/>
        <v>1</v>
      </c>
      <c r="AF147" s="84" t="s">
        <v>659</v>
      </c>
    </row>
    <row r="148" spans="1:32" s="30" customFormat="1" ht="74.099999999999994" customHeight="1" x14ac:dyDescent="0.25">
      <c r="A148" s="85"/>
      <c r="B148" s="85"/>
      <c r="C148" s="85"/>
      <c r="D148" s="85"/>
      <c r="E148" s="85"/>
      <c r="F148" s="85"/>
      <c r="G148" s="85"/>
      <c r="H148" s="85"/>
      <c r="I148" s="85"/>
      <c r="J148" s="85"/>
      <c r="K148" s="85"/>
      <c r="L148" s="85"/>
      <c r="M148" s="85"/>
      <c r="N148" s="85"/>
      <c r="O148" s="74" t="s">
        <v>597</v>
      </c>
      <c r="P148" s="74" t="s">
        <v>598</v>
      </c>
      <c r="Q148" s="74" t="s">
        <v>180</v>
      </c>
      <c r="R148" s="51">
        <v>0</v>
      </c>
      <c r="S148" s="51">
        <v>0</v>
      </c>
      <c r="T148" s="48">
        <v>0</v>
      </c>
      <c r="U148" s="51">
        <v>1</v>
      </c>
      <c r="V148" s="48">
        <v>1</v>
      </c>
      <c r="W148" s="74"/>
      <c r="X148" s="51">
        <v>1</v>
      </c>
      <c r="Y148" s="74"/>
      <c r="Z148" s="74"/>
      <c r="AA148" s="51">
        <v>1</v>
      </c>
      <c r="AB148" s="74"/>
      <c r="AC148" s="74"/>
      <c r="AD148" s="48">
        <f t="shared" si="16"/>
        <v>1</v>
      </c>
      <c r="AE148" s="48">
        <f t="shared" si="15"/>
        <v>1</v>
      </c>
      <c r="AF148" s="85"/>
    </row>
    <row r="149" spans="1:32" s="30" customFormat="1" ht="41.1" customHeight="1" x14ac:dyDescent="0.25">
      <c r="A149" s="86" t="s">
        <v>118</v>
      </c>
      <c r="B149" s="86" t="s">
        <v>127</v>
      </c>
      <c r="C149" s="86" t="s">
        <v>120</v>
      </c>
      <c r="D149" s="86" t="s">
        <v>50</v>
      </c>
      <c r="E149" s="86" t="s">
        <v>111</v>
      </c>
      <c r="F149" s="86" t="s">
        <v>439</v>
      </c>
      <c r="G149" s="86" t="s">
        <v>51</v>
      </c>
      <c r="H149" s="86" t="s">
        <v>12</v>
      </c>
      <c r="I149" s="86" t="s">
        <v>315</v>
      </c>
      <c r="J149" s="86"/>
      <c r="K149" s="86"/>
      <c r="L149" s="86"/>
      <c r="M149" s="86"/>
      <c r="N149" s="86"/>
      <c r="O149" s="74" t="s">
        <v>320</v>
      </c>
      <c r="P149" s="74" t="s">
        <v>321</v>
      </c>
      <c r="Q149" s="74" t="s">
        <v>143</v>
      </c>
      <c r="R149" s="74">
        <v>1</v>
      </c>
      <c r="S149" s="74">
        <v>4</v>
      </c>
      <c r="T149" s="74">
        <v>4</v>
      </c>
      <c r="U149" s="74">
        <v>4</v>
      </c>
      <c r="V149" s="74">
        <v>3</v>
      </c>
      <c r="W149" s="74"/>
      <c r="X149" s="74">
        <v>4</v>
      </c>
      <c r="Y149" s="74"/>
      <c r="Z149" s="74"/>
      <c r="AA149" s="74">
        <v>4</v>
      </c>
      <c r="AB149" s="74"/>
      <c r="AC149" s="74"/>
      <c r="AD149" s="74">
        <f t="shared" si="16"/>
        <v>16</v>
      </c>
      <c r="AE149" s="44">
        <f t="shared" si="15"/>
        <v>7</v>
      </c>
      <c r="AF149" s="86" t="s">
        <v>626</v>
      </c>
    </row>
    <row r="150" spans="1:32" s="30" customFormat="1" ht="71.45" customHeight="1" x14ac:dyDescent="0.25">
      <c r="A150" s="86"/>
      <c r="B150" s="86"/>
      <c r="C150" s="86"/>
      <c r="D150" s="86"/>
      <c r="E150" s="86"/>
      <c r="F150" s="86"/>
      <c r="G150" s="86"/>
      <c r="H150" s="86"/>
      <c r="I150" s="86"/>
      <c r="J150" s="86"/>
      <c r="K150" s="86"/>
      <c r="L150" s="86"/>
      <c r="M150" s="86"/>
      <c r="N150" s="86"/>
      <c r="O150" s="74" t="s">
        <v>322</v>
      </c>
      <c r="P150" s="74" t="s">
        <v>323</v>
      </c>
      <c r="Q150" s="74" t="s">
        <v>143</v>
      </c>
      <c r="R150" s="74">
        <v>1</v>
      </c>
      <c r="S150" s="74">
        <v>4</v>
      </c>
      <c r="T150" s="74">
        <v>4</v>
      </c>
      <c r="U150" s="74">
        <v>4</v>
      </c>
      <c r="V150" s="74">
        <v>3</v>
      </c>
      <c r="W150" s="74"/>
      <c r="X150" s="74">
        <v>4</v>
      </c>
      <c r="Y150" s="74"/>
      <c r="Z150" s="74"/>
      <c r="AA150" s="74">
        <v>4</v>
      </c>
      <c r="AB150" s="74"/>
      <c r="AC150" s="74"/>
      <c r="AD150" s="74">
        <f t="shared" si="16"/>
        <v>16</v>
      </c>
      <c r="AE150" s="44">
        <f t="shared" si="15"/>
        <v>7</v>
      </c>
      <c r="AF150" s="86"/>
    </row>
    <row r="151" spans="1:32" s="30" customFormat="1" ht="87" customHeight="1" x14ac:dyDescent="0.25">
      <c r="A151" s="84" t="s">
        <v>118</v>
      </c>
      <c r="B151" s="84" t="s">
        <v>127</v>
      </c>
      <c r="C151" s="84" t="s">
        <v>120</v>
      </c>
      <c r="D151" s="84" t="s">
        <v>50</v>
      </c>
      <c r="E151" s="84" t="s">
        <v>112</v>
      </c>
      <c r="F151" s="84" t="s">
        <v>276</v>
      </c>
      <c r="G151" s="84" t="s">
        <v>52</v>
      </c>
      <c r="H151" s="84" t="s">
        <v>442</v>
      </c>
      <c r="I151" s="84" t="s">
        <v>429</v>
      </c>
      <c r="J151" s="91">
        <v>1380000000</v>
      </c>
      <c r="K151" s="91">
        <v>1380000000</v>
      </c>
      <c r="L151" s="91">
        <v>3280000000</v>
      </c>
      <c r="M151" s="91">
        <v>630000000</v>
      </c>
      <c r="N151" s="84" t="s">
        <v>637</v>
      </c>
      <c r="O151" s="74" t="s">
        <v>277</v>
      </c>
      <c r="P151" s="74" t="s">
        <v>278</v>
      </c>
      <c r="Q151" s="74" t="s">
        <v>180</v>
      </c>
      <c r="R151" s="74">
        <v>1</v>
      </c>
      <c r="S151" s="74">
        <v>1</v>
      </c>
      <c r="T151" s="74">
        <v>1</v>
      </c>
      <c r="U151" s="74">
        <v>0</v>
      </c>
      <c r="V151" s="74"/>
      <c r="W151" s="74"/>
      <c r="X151" s="74">
        <v>0</v>
      </c>
      <c r="Y151" s="74"/>
      <c r="Z151" s="74"/>
      <c r="AA151" s="74">
        <v>0</v>
      </c>
      <c r="AB151" s="74"/>
      <c r="AC151" s="74"/>
      <c r="AD151" s="74">
        <v>1</v>
      </c>
      <c r="AE151" s="44">
        <f>+_xlfn.IFS(Q151="Acumulado",T151+V151+Y151+AB151,Q151="Capacidad",V151,Q151="Flujo",V151,Q151="Reducción",T151,Q151="Stock",T151)</f>
        <v>1</v>
      </c>
      <c r="AF151" s="84" t="s">
        <v>660</v>
      </c>
    </row>
    <row r="152" spans="1:32" s="30" customFormat="1" ht="87" customHeight="1" x14ac:dyDescent="0.25">
      <c r="A152" s="95"/>
      <c r="B152" s="95"/>
      <c r="C152" s="95"/>
      <c r="D152" s="95"/>
      <c r="E152" s="95"/>
      <c r="F152" s="95"/>
      <c r="G152" s="95"/>
      <c r="H152" s="95"/>
      <c r="I152" s="95"/>
      <c r="J152" s="92"/>
      <c r="K152" s="92"/>
      <c r="L152" s="92"/>
      <c r="M152" s="92"/>
      <c r="N152" s="95"/>
      <c r="O152" s="74" t="s">
        <v>599</v>
      </c>
      <c r="P152" s="74" t="s">
        <v>613</v>
      </c>
      <c r="Q152" s="74" t="s">
        <v>143</v>
      </c>
      <c r="R152" s="74">
        <v>0</v>
      </c>
      <c r="S152" s="74">
        <v>0</v>
      </c>
      <c r="T152" s="74">
        <v>0</v>
      </c>
      <c r="U152" s="74">
        <v>1</v>
      </c>
      <c r="V152" s="74">
        <v>0.75</v>
      </c>
      <c r="W152" s="74"/>
      <c r="X152" s="74">
        <v>1</v>
      </c>
      <c r="Y152" s="74"/>
      <c r="Z152" s="74"/>
      <c r="AA152" s="74">
        <v>1</v>
      </c>
      <c r="AB152" s="74"/>
      <c r="AC152" s="74"/>
      <c r="AD152" s="74">
        <f t="shared" si="16"/>
        <v>3</v>
      </c>
      <c r="AE152" s="44">
        <f t="shared" si="15"/>
        <v>0.75</v>
      </c>
      <c r="AF152" s="95"/>
    </row>
    <row r="153" spans="1:32" s="30" customFormat="1" ht="87" customHeight="1" x14ac:dyDescent="0.25">
      <c r="A153" s="95"/>
      <c r="B153" s="95"/>
      <c r="C153" s="95"/>
      <c r="D153" s="95"/>
      <c r="E153" s="95"/>
      <c r="F153" s="95"/>
      <c r="G153" s="95"/>
      <c r="H153" s="95"/>
      <c r="I153" s="95"/>
      <c r="J153" s="92"/>
      <c r="K153" s="92"/>
      <c r="L153" s="92"/>
      <c r="M153" s="92"/>
      <c r="N153" s="95"/>
      <c r="O153" s="74" t="s">
        <v>600</v>
      </c>
      <c r="P153" s="74" t="s">
        <v>601</v>
      </c>
      <c r="Q153" s="74" t="s">
        <v>143</v>
      </c>
      <c r="R153" s="74">
        <v>0</v>
      </c>
      <c r="S153" s="74">
        <v>0</v>
      </c>
      <c r="T153" s="74">
        <v>0</v>
      </c>
      <c r="U153" s="74">
        <v>1</v>
      </c>
      <c r="V153" s="74">
        <v>0.75</v>
      </c>
      <c r="W153" s="74"/>
      <c r="X153" s="74">
        <v>1</v>
      </c>
      <c r="Y153" s="74"/>
      <c r="Z153" s="74"/>
      <c r="AA153" s="74">
        <v>1</v>
      </c>
      <c r="AB153" s="74"/>
      <c r="AC153" s="74"/>
      <c r="AD153" s="74">
        <f t="shared" si="16"/>
        <v>3</v>
      </c>
      <c r="AE153" s="44">
        <f t="shared" si="15"/>
        <v>0.75</v>
      </c>
      <c r="AF153" s="95"/>
    </row>
    <row r="154" spans="1:32" s="30" customFormat="1" ht="87" customHeight="1" x14ac:dyDescent="0.25">
      <c r="A154" s="95"/>
      <c r="B154" s="95"/>
      <c r="C154" s="95"/>
      <c r="D154" s="95"/>
      <c r="E154" s="95"/>
      <c r="F154" s="95"/>
      <c r="G154" s="95"/>
      <c r="H154" s="95"/>
      <c r="I154" s="95"/>
      <c r="J154" s="92"/>
      <c r="K154" s="92"/>
      <c r="L154" s="92"/>
      <c r="M154" s="92"/>
      <c r="N154" s="95"/>
      <c r="O154" s="74" t="s">
        <v>602</v>
      </c>
      <c r="P154" s="74" t="s">
        <v>603</v>
      </c>
      <c r="Q154" s="74" t="s">
        <v>143</v>
      </c>
      <c r="R154" s="74">
        <v>0</v>
      </c>
      <c r="S154" s="74">
        <v>0</v>
      </c>
      <c r="T154" s="74">
        <v>0</v>
      </c>
      <c r="U154" s="74">
        <v>1</v>
      </c>
      <c r="V154" s="74">
        <v>0.25</v>
      </c>
      <c r="W154" s="74"/>
      <c r="X154" s="74">
        <v>1</v>
      </c>
      <c r="Y154" s="74"/>
      <c r="Z154" s="74"/>
      <c r="AA154" s="74">
        <v>0</v>
      </c>
      <c r="AB154" s="74"/>
      <c r="AC154" s="74"/>
      <c r="AD154" s="74">
        <f t="shared" si="16"/>
        <v>2</v>
      </c>
      <c r="AE154" s="44">
        <f t="shared" si="15"/>
        <v>0.25</v>
      </c>
      <c r="AF154" s="95"/>
    </row>
    <row r="155" spans="1:32" s="30" customFormat="1" ht="87" customHeight="1" x14ac:dyDescent="0.25">
      <c r="A155" s="85"/>
      <c r="B155" s="85"/>
      <c r="C155" s="85"/>
      <c r="D155" s="85"/>
      <c r="E155" s="85"/>
      <c r="F155" s="85"/>
      <c r="G155" s="85"/>
      <c r="H155" s="85"/>
      <c r="I155" s="85"/>
      <c r="J155" s="93"/>
      <c r="K155" s="93"/>
      <c r="L155" s="93"/>
      <c r="M155" s="93"/>
      <c r="N155" s="85"/>
      <c r="O155" s="74" t="s">
        <v>604</v>
      </c>
      <c r="P155" s="74" t="s">
        <v>605</v>
      </c>
      <c r="Q155" s="74" t="s">
        <v>143</v>
      </c>
      <c r="R155" s="74">
        <v>0</v>
      </c>
      <c r="S155" s="74">
        <v>0</v>
      </c>
      <c r="T155" s="74">
        <v>0</v>
      </c>
      <c r="U155" s="74">
        <v>2</v>
      </c>
      <c r="V155" s="74">
        <v>1.5</v>
      </c>
      <c r="W155" s="74"/>
      <c r="X155" s="74">
        <v>2</v>
      </c>
      <c r="Y155" s="74"/>
      <c r="Z155" s="74"/>
      <c r="AA155" s="74">
        <v>2</v>
      </c>
      <c r="AB155" s="74"/>
      <c r="AC155" s="74"/>
      <c r="AD155" s="74">
        <f t="shared" si="16"/>
        <v>6</v>
      </c>
      <c r="AE155" s="44">
        <f t="shared" si="15"/>
        <v>1.5</v>
      </c>
      <c r="AF155" s="85"/>
    </row>
    <row r="156" spans="1:32" s="30" customFormat="1" ht="78.75" x14ac:dyDescent="0.25">
      <c r="A156" s="74" t="s">
        <v>118</v>
      </c>
      <c r="B156" s="74" t="s">
        <v>127</v>
      </c>
      <c r="C156" s="74" t="s">
        <v>120</v>
      </c>
      <c r="D156" s="74" t="s">
        <v>50</v>
      </c>
      <c r="E156" s="74" t="s">
        <v>430</v>
      </c>
      <c r="F156" s="74" t="s">
        <v>274</v>
      </c>
      <c r="G156" s="74" t="s">
        <v>431</v>
      </c>
      <c r="H156" s="74" t="s">
        <v>46</v>
      </c>
      <c r="I156" s="74" t="s">
        <v>432</v>
      </c>
      <c r="J156" s="78"/>
      <c r="K156" s="78"/>
      <c r="L156" s="78">
        <v>11500000000</v>
      </c>
      <c r="M156" s="78">
        <v>5660509430</v>
      </c>
      <c r="N156" s="74" t="s">
        <v>649</v>
      </c>
      <c r="O156" s="74" t="s">
        <v>482</v>
      </c>
      <c r="P156" s="74" t="s">
        <v>483</v>
      </c>
      <c r="Q156" s="74" t="s">
        <v>143</v>
      </c>
      <c r="R156" s="74">
        <v>1</v>
      </c>
      <c r="S156" s="74">
        <v>1</v>
      </c>
      <c r="T156" s="74">
        <v>1</v>
      </c>
      <c r="U156" s="74">
        <v>1</v>
      </c>
      <c r="V156" s="50">
        <v>1</v>
      </c>
      <c r="W156" s="61"/>
      <c r="X156" s="74">
        <v>1</v>
      </c>
      <c r="Y156" s="74"/>
      <c r="Z156" s="74"/>
      <c r="AA156" s="74">
        <v>1</v>
      </c>
      <c r="AB156" s="74"/>
      <c r="AC156" s="74"/>
      <c r="AD156" s="74">
        <f t="shared" si="16"/>
        <v>4</v>
      </c>
      <c r="AE156" s="44">
        <f t="shared" si="15"/>
        <v>2</v>
      </c>
      <c r="AF156" s="74" t="s">
        <v>627</v>
      </c>
    </row>
    <row r="157" spans="1:32" s="30" customFormat="1" ht="47.25" x14ac:dyDescent="0.25">
      <c r="A157" s="86" t="s">
        <v>118</v>
      </c>
      <c r="B157" s="86" t="s">
        <v>127</v>
      </c>
      <c r="C157" s="86" t="s">
        <v>128</v>
      </c>
      <c r="D157" s="86" t="s">
        <v>50</v>
      </c>
      <c r="E157" s="86" t="s">
        <v>113</v>
      </c>
      <c r="F157" s="86" t="s">
        <v>505</v>
      </c>
      <c r="G157" s="86" t="s">
        <v>433</v>
      </c>
      <c r="H157" s="86" t="s">
        <v>85</v>
      </c>
      <c r="I157" s="86" t="s">
        <v>434</v>
      </c>
      <c r="J157" s="86"/>
      <c r="K157" s="86"/>
      <c r="L157" s="86"/>
      <c r="M157" s="86"/>
      <c r="N157" s="86"/>
      <c r="O157" s="74" t="s">
        <v>319</v>
      </c>
      <c r="P157" s="74" t="s">
        <v>301</v>
      </c>
      <c r="Q157" s="74" t="s">
        <v>143</v>
      </c>
      <c r="R157" s="51">
        <v>0</v>
      </c>
      <c r="S157" s="51">
        <v>0.2</v>
      </c>
      <c r="T157" s="51">
        <v>0.2</v>
      </c>
      <c r="U157" s="51">
        <v>0.4</v>
      </c>
      <c r="V157" s="51">
        <v>0.1</v>
      </c>
      <c r="W157" s="74"/>
      <c r="X157" s="51">
        <v>0.4</v>
      </c>
      <c r="Y157" s="74"/>
      <c r="Z157" s="74"/>
      <c r="AA157" s="51">
        <v>0</v>
      </c>
      <c r="AB157" s="74"/>
      <c r="AC157" s="74"/>
      <c r="AD157" s="48">
        <f t="shared" si="16"/>
        <v>1</v>
      </c>
      <c r="AE157" s="48">
        <f t="shared" si="15"/>
        <v>0.30000000000000004</v>
      </c>
      <c r="AF157" s="86" t="s">
        <v>661</v>
      </c>
    </row>
    <row r="158" spans="1:32" s="30" customFormat="1" ht="31.5" x14ac:dyDescent="0.25">
      <c r="A158" s="86"/>
      <c r="B158" s="86"/>
      <c r="C158" s="86"/>
      <c r="D158" s="86"/>
      <c r="E158" s="86"/>
      <c r="F158" s="86"/>
      <c r="G158" s="86"/>
      <c r="H158" s="86"/>
      <c r="I158" s="86"/>
      <c r="J158" s="86"/>
      <c r="K158" s="86"/>
      <c r="L158" s="86"/>
      <c r="M158" s="86"/>
      <c r="N158" s="86"/>
      <c r="O158" s="74" t="s">
        <v>302</v>
      </c>
      <c r="P158" s="74" t="s">
        <v>484</v>
      </c>
      <c r="Q158" s="74" t="s">
        <v>148</v>
      </c>
      <c r="R158" s="51">
        <v>0</v>
      </c>
      <c r="S158" s="51">
        <v>0.7</v>
      </c>
      <c r="T158" s="51">
        <v>0.7</v>
      </c>
      <c r="U158" s="51">
        <v>0.8</v>
      </c>
      <c r="V158" s="51">
        <v>0.7</v>
      </c>
      <c r="W158" s="74"/>
      <c r="X158" s="51">
        <v>0.9</v>
      </c>
      <c r="Y158" s="74"/>
      <c r="Z158" s="74"/>
      <c r="AA158" s="51">
        <v>1</v>
      </c>
      <c r="AB158" s="74"/>
      <c r="AC158" s="74"/>
      <c r="AD158" s="48">
        <f t="shared" si="16"/>
        <v>1</v>
      </c>
      <c r="AE158" s="48">
        <f t="shared" si="15"/>
        <v>0.7</v>
      </c>
      <c r="AF158" s="86"/>
    </row>
    <row r="159" spans="1:32" s="30" customFormat="1" ht="63" x14ac:dyDescent="0.25">
      <c r="A159" s="74" t="s">
        <v>118</v>
      </c>
      <c r="B159" s="74" t="s">
        <v>127</v>
      </c>
      <c r="C159" s="74" t="s">
        <v>120</v>
      </c>
      <c r="D159" s="74" t="s">
        <v>50</v>
      </c>
      <c r="E159" s="74" t="s">
        <v>114</v>
      </c>
      <c r="F159" s="74" t="s">
        <v>435</v>
      </c>
      <c r="G159" s="74" t="s">
        <v>53</v>
      </c>
      <c r="H159" s="74" t="s">
        <v>60</v>
      </c>
      <c r="I159" s="74" t="s">
        <v>312</v>
      </c>
      <c r="J159" s="78">
        <v>3288000000</v>
      </c>
      <c r="K159" s="78">
        <v>3277548326</v>
      </c>
      <c r="L159" s="78"/>
      <c r="M159" s="78"/>
      <c r="N159" s="74"/>
      <c r="O159" s="74" t="s">
        <v>287</v>
      </c>
      <c r="P159" s="74" t="s">
        <v>436</v>
      </c>
      <c r="Q159" s="74" t="s">
        <v>150</v>
      </c>
      <c r="R159" s="51">
        <v>0</v>
      </c>
      <c r="S159" s="51">
        <v>1</v>
      </c>
      <c r="T159" s="48">
        <v>1</v>
      </c>
      <c r="U159" s="51">
        <v>0</v>
      </c>
      <c r="V159" s="48">
        <v>0</v>
      </c>
      <c r="W159" s="48"/>
      <c r="X159" s="51">
        <v>0</v>
      </c>
      <c r="Y159" s="74"/>
      <c r="Z159" s="74"/>
      <c r="AA159" s="51">
        <v>0</v>
      </c>
      <c r="AB159" s="74"/>
      <c r="AC159" s="74"/>
      <c r="AD159" s="48">
        <f>+_xlfn.IFS(Q159="Acumulado",S159+U159+X159+AA159,Q159="Capacidad",S159,Q159="Flujo",S159,Q159="Reducción",S159,Q159="Stock",S159)</f>
        <v>1</v>
      </c>
      <c r="AE159" s="48">
        <f>+_xlfn.IFS(Q159="Acumulado",T159+V159+Y159+AB159,Q159="Capacidad",V159,Q159="Flujo",T159,Q159="Reducción",T159,Q159="Stock",V159)</f>
        <v>1</v>
      </c>
      <c r="AF159" s="74" t="s">
        <v>662</v>
      </c>
    </row>
    <row r="160" spans="1:32" s="30" customFormat="1" ht="94.5" x14ac:dyDescent="0.25">
      <c r="A160" s="74" t="s">
        <v>118</v>
      </c>
      <c r="B160" s="74" t="s">
        <v>127</v>
      </c>
      <c r="C160" s="74" t="s">
        <v>129</v>
      </c>
      <c r="D160" s="74" t="s">
        <v>50</v>
      </c>
      <c r="E160" s="74" t="s">
        <v>112</v>
      </c>
      <c r="F160" s="74" t="s">
        <v>275</v>
      </c>
      <c r="G160" s="74" t="s">
        <v>55</v>
      </c>
      <c r="H160" s="74" t="s">
        <v>442</v>
      </c>
      <c r="I160" s="74" t="s">
        <v>429</v>
      </c>
      <c r="J160" s="78"/>
      <c r="K160" s="78"/>
      <c r="L160" s="78"/>
      <c r="M160" s="78"/>
      <c r="N160" s="74"/>
      <c r="O160" s="74" t="s">
        <v>403</v>
      </c>
      <c r="P160" s="74" t="s">
        <v>606</v>
      </c>
      <c r="Q160" s="74" t="s">
        <v>180</v>
      </c>
      <c r="R160" s="51">
        <v>1</v>
      </c>
      <c r="S160" s="51">
        <v>1</v>
      </c>
      <c r="T160" s="48">
        <v>1</v>
      </c>
      <c r="U160" s="51">
        <v>1</v>
      </c>
      <c r="V160" s="48">
        <v>0.29409999999999997</v>
      </c>
      <c r="W160" s="48"/>
      <c r="X160" s="51">
        <v>1</v>
      </c>
      <c r="Y160" s="74"/>
      <c r="Z160" s="74"/>
      <c r="AA160" s="51">
        <v>1</v>
      </c>
      <c r="AB160" s="74"/>
      <c r="AC160" s="74"/>
      <c r="AD160" s="48">
        <f t="shared" ref="AD160:AD165" si="17">+_xlfn.IFS(Q160="Acumulado",S160+U160+X160+AA160,Q160="Capacidad",AA160,Q160="Flujo",AA160,Q160="Reducción",AA160,Q160="Stock",AA160)</f>
        <v>1</v>
      </c>
      <c r="AE160" s="44">
        <f t="shared" si="15"/>
        <v>0.29409999999999997</v>
      </c>
      <c r="AF160" s="74" t="s">
        <v>662</v>
      </c>
    </row>
    <row r="161" spans="1:32" ht="189" x14ac:dyDescent="0.25">
      <c r="A161" s="74" t="s">
        <v>118</v>
      </c>
      <c r="B161" s="74" t="s">
        <v>127</v>
      </c>
      <c r="C161" s="74" t="s">
        <v>130</v>
      </c>
      <c r="D161" s="74" t="s">
        <v>50</v>
      </c>
      <c r="E161" s="74" t="s">
        <v>114</v>
      </c>
      <c r="F161" s="74" t="s">
        <v>288</v>
      </c>
      <c r="G161" s="74" t="s">
        <v>56</v>
      </c>
      <c r="H161" s="74" t="s">
        <v>46</v>
      </c>
      <c r="I161" s="74" t="s">
        <v>429</v>
      </c>
      <c r="J161" s="78">
        <v>2225630837</v>
      </c>
      <c r="K161" s="78">
        <v>1461009860</v>
      </c>
      <c r="L161" s="78">
        <v>3000000000</v>
      </c>
      <c r="M161" s="78">
        <v>1526213487</v>
      </c>
      <c r="N161" s="74" t="s">
        <v>650</v>
      </c>
      <c r="O161" s="74" t="s">
        <v>607</v>
      </c>
      <c r="P161" s="74" t="s">
        <v>608</v>
      </c>
      <c r="Q161" s="74" t="s">
        <v>143</v>
      </c>
      <c r="R161" s="74">
        <v>1</v>
      </c>
      <c r="S161" s="74">
        <v>1</v>
      </c>
      <c r="T161" s="74">
        <v>1</v>
      </c>
      <c r="U161" s="74">
        <v>1</v>
      </c>
      <c r="V161" s="74">
        <v>0.49</v>
      </c>
      <c r="W161" s="74"/>
      <c r="X161" s="74">
        <v>1</v>
      </c>
      <c r="Y161" s="74"/>
      <c r="Z161" s="74"/>
      <c r="AA161" s="74">
        <v>1</v>
      </c>
      <c r="AB161" s="74"/>
      <c r="AC161" s="74"/>
      <c r="AD161" s="74">
        <f t="shared" si="17"/>
        <v>4</v>
      </c>
      <c r="AE161" s="38">
        <f t="shared" si="15"/>
        <v>1.49</v>
      </c>
      <c r="AF161" s="74" t="s">
        <v>662</v>
      </c>
    </row>
    <row r="162" spans="1:32" ht="209.25" customHeight="1" x14ac:dyDescent="0.25">
      <c r="A162" s="74" t="s">
        <v>118</v>
      </c>
      <c r="B162" s="74" t="s">
        <v>127</v>
      </c>
      <c r="C162" s="74" t="s">
        <v>131</v>
      </c>
      <c r="D162" s="74" t="s">
        <v>50</v>
      </c>
      <c r="E162" s="74" t="s">
        <v>430</v>
      </c>
      <c r="F162" s="74" t="s">
        <v>273</v>
      </c>
      <c r="G162" s="74" t="s">
        <v>57</v>
      </c>
      <c r="H162" s="74" t="s">
        <v>46</v>
      </c>
      <c r="I162" s="74" t="s">
        <v>429</v>
      </c>
      <c r="J162" s="78"/>
      <c r="K162" s="78"/>
      <c r="L162" s="78"/>
      <c r="M162" s="78"/>
      <c r="N162" s="74"/>
      <c r="O162" s="74" t="s">
        <v>485</v>
      </c>
      <c r="P162" s="74" t="s">
        <v>318</v>
      </c>
      <c r="Q162" s="74" t="s">
        <v>143</v>
      </c>
      <c r="R162" s="74">
        <v>1</v>
      </c>
      <c r="S162" s="74">
        <v>1</v>
      </c>
      <c r="T162" s="74">
        <v>1</v>
      </c>
      <c r="U162" s="74">
        <v>1</v>
      </c>
      <c r="V162" s="74">
        <v>0.67</v>
      </c>
      <c r="W162" s="74"/>
      <c r="X162" s="74">
        <v>1</v>
      </c>
      <c r="Y162" s="74"/>
      <c r="Z162" s="74"/>
      <c r="AA162" s="74">
        <v>1</v>
      </c>
      <c r="AB162" s="74"/>
      <c r="AC162" s="74"/>
      <c r="AD162" s="74">
        <f t="shared" si="17"/>
        <v>4</v>
      </c>
      <c r="AE162" s="44">
        <f t="shared" si="15"/>
        <v>1.67</v>
      </c>
      <c r="AF162" s="74" t="s">
        <v>6</v>
      </c>
    </row>
    <row r="163" spans="1:32" ht="78.75" x14ac:dyDescent="0.25">
      <c r="A163" s="74" t="s">
        <v>118</v>
      </c>
      <c r="B163" s="74" t="s">
        <v>127</v>
      </c>
      <c r="C163" s="74" t="s">
        <v>120</v>
      </c>
      <c r="D163" s="74" t="s">
        <v>58</v>
      </c>
      <c r="E163" s="74" t="s">
        <v>115</v>
      </c>
      <c r="F163" s="74" t="s">
        <v>303</v>
      </c>
      <c r="G163" s="74" t="s">
        <v>59</v>
      </c>
      <c r="H163" s="74" t="s">
        <v>60</v>
      </c>
      <c r="I163" s="74" t="s">
        <v>316</v>
      </c>
      <c r="J163" s="78"/>
      <c r="K163" s="78"/>
      <c r="L163" s="78"/>
      <c r="M163" s="78"/>
      <c r="N163" s="74"/>
      <c r="O163" s="74" t="s">
        <v>304</v>
      </c>
      <c r="P163" s="74" t="s">
        <v>486</v>
      </c>
      <c r="Q163" s="74" t="s">
        <v>150</v>
      </c>
      <c r="R163" s="51">
        <v>1</v>
      </c>
      <c r="S163" s="51">
        <v>1</v>
      </c>
      <c r="T163" s="51">
        <v>1</v>
      </c>
      <c r="U163" s="51">
        <v>1</v>
      </c>
      <c r="V163" s="48">
        <v>0.75</v>
      </c>
      <c r="W163" s="48"/>
      <c r="X163" s="51">
        <v>1</v>
      </c>
      <c r="Y163" s="74"/>
      <c r="Z163" s="74"/>
      <c r="AA163" s="51">
        <v>1</v>
      </c>
      <c r="AB163" s="74"/>
      <c r="AC163" s="74"/>
      <c r="AD163" s="48">
        <f t="shared" si="17"/>
        <v>1</v>
      </c>
      <c r="AE163" s="48">
        <f t="shared" si="15"/>
        <v>0.75</v>
      </c>
      <c r="AF163" s="74" t="s">
        <v>11</v>
      </c>
    </row>
    <row r="164" spans="1:32" ht="138.94999999999999" customHeight="1" x14ac:dyDescent="0.25">
      <c r="A164" s="86" t="s">
        <v>118</v>
      </c>
      <c r="B164" s="86" t="s">
        <v>127</v>
      </c>
      <c r="C164" s="86" t="s">
        <v>120</v>
      </c>
      <c r="D164" s="86" t="s">
        <v>61</v>
      </c>
      <c r="E164" s="86" t="s">
        <v>428</v>
      </c>
      <c r="F164" s="86" t="s">
        <v>279</v>
      </c>
      <c r="G164" s="86" t="s">
        <v>62</v>
      </c>
      <c r="H164" s="86" t="s">
        <v>450</v>
      </c>
      <c r="I164" s="86" t="s">
        <v>437</v>
      </c>
      <c r="J164" s="96">
        <v>22330000000</v>
      </c>
      <c r="K164" s="96">
        <v>17394289712</v>
      </c>
      <c r="L164" s="96">
        <v>24637176643</v>
      </c>
      <c r="M164" s="96">
        <v>13133626044</v>
      </c>
      <c r="N164" s="86" t="s">
        <v>651</v>
      </c>
      <c r="O164" s="74" t="s">
        <v>280</v>
      </c>
      <c r="P164" s="74" t="s">
        <v>281</v>
      </c>
      <c r="Q164" s="74" t="s">
        <v>180</v>
      </c>
      <c r="R164" s="51">
        <v>1</v>
      </c>
      <c r="S164" s="51">
        <v>1</v>
      </c>
      <c r="T164" s="52">
        <v>1</v>
      </c>
      <c r="U164" s="51">
        <v>1</v>
      </c>
      <c r="V164" s="51">
        <v>0.75</v>
      </c>
      <c r="W164" s="74"/>
      <c r="X164" s="51">
        <v>1</v>
      </c>
      <c r="Y164" s="74"/>
      <c r="Z164" s="74"/>
      <c r="AA164" s="51">
        <v>1</v>
      </c>
      <c r="AB164" s="74"/>
      <c r="AC164" s="74"/>
      <c r="AD164" s="48">
        <f t="shared" si="17"/>
        <v>1</v>
      </c>
      <c r="AE164" s="48">
        <f t="shared" si="15"/>
        <v>0.75</v>
      </c>
      <c r="AF164" s="86" t="s">
        <v>6</v>
      </c>
    </row>
    <row r="165" spans="1:32" ht="138.94999999999999" customHeight="1" x14ac:dyDescent="0.25">
      <c r="A165" s="86"/>
      <c r="B165" s="86"/>
      <c r="C165" s="86"/>
      <c r="D165" s="86"/>
      <c r="E165" s="86"/>
      <c r="F165" s="86"/>
      <c r="G165" s="86"/>
      <c r="H165" s="86"/>
      <c r="I165" s="86"/>
      <c r="J165" s="96"/>
      <c r="K165" s="96"/>
      <c r="L165" s="96"/>
      <c r="M165" s="96"/>
      <c r="N165" s="86"/>
      <c r="O165" s="74" t="s">
        <v>282</v>
      </c>
      <c r="P165" s="74" t="s">
        <v>283</v>
      </c>
      <c r="Q165" s="74" t="s">
        <v>143</v>
      </c>
      <c r="R165" s="74">
        <v>12</v>
      </c>
      <c r="S165" s="74">
        <v>12</v>
      </c>
      <c r="T165" s="74">
        <v>12</v>
      </c>
      <c r="U165" s="74">
        <v>12</v>
      </c>
      <c r="V165" s="74">
        <v>11</v>
      </c>
      <c r="W165" s="74"/>
      <c r="X165" s="74">
        <v>12</v>
      </c>
      <c r="Y165" s="74"/>
      <c r="Z165" s="74"/>
      <c r="AA165" s="74">
        <v>12</v>
      </c>
      <c r="AB165" s="74"/>
      <c r="AC165" s="74"/>
      <c r="AD165" s="74">
        <f t="shared" si="17"/>
        <v>48</v>
      </c>
      <c r="AE165" s="44">
        <f t="shared" si="15"/>
        <v>23</v>
      </c>
      <c r="AF165" s="86"/>
    </row>
    <row r="166" spans="1:32" ht="47.25" customHeight="1" x14ac:dyDescent="0.25">
      <c r="A166" s="86" t="s">
        <v>118</v>
      </c>
      <c r="B166" s="86" t="s">
        <v>127</v>
      </c>
      <c r="C166" s="86" t="s">
        <v>120</v>
      </c>
      <c r="D166" s="86" t="s">
        <v>61</v>
      </c>
      <c r="E166" s="86" t="s">
        <v>430</v>
      </c>
      <c r="F166" s="86" t="s">
        <v>271</v>
      </c>
      <c r="G166" s="86" t="s">
        <v>63</v>
      </c>
      <c r="H166" s="86" t="s">
        <v>46</v>
      </c>
      <c r="I166" s="86" t="s">
        <v>317</v>
      </c>
      <c r="J166" s="91">
        <v>1915332970</v>
      </c>
      <c r="K166" s="91">
        <v>1791599256</v>
      </c>
      <c r="L166" s="91">
        <v>11842000000</v>
      </c>
      <c r="M166" s="91">
        <v>10847716372</v>
      </c>
      <c r="N166" s="86" t="s">
        <v>652</v>
      </c>
      <c r="O166" s="84" t="s">
        <v>609</v>
      </c>
      <c r="P166" s="74" t="s">
        <v>272</v>
      </c>
      <c r="Q166" s="74" t="s">
        <v>143</v>
      </c>
      <c r="R166" s="74">
        <v>54</v>
      </c>
      <c r="S166" s="74">
        <v>57</v>
      </c>
      <c r="T166" s="74">
        <v>57</v>
      </c>
      <c r="U166" s="74">
        <v>61</v>
      </c>
      <c r="V166" s="74">
        <v>40</v>
      </c>
      <c r="W166" s="74"/>
      <c r="X166" s="74">
        <v>70</v>
      </c>
      <c r="Y166" s="74"/>
      <c r="Z166" s="74"/>
      <c r="AA166" s="74">
        <v>78</v>
      </c>
      <c r="AB166" s="74"/>
      <c r="AC166" s="74"/>
      <c r="AD166" s="74">
        <v>266</v>
      </c>
      <c r="AE166" s="44">
        <f t="shared" si="15"/>
        <v>97</v>
      </c>
      <c r="AF166" s="86" t="s">
        <v>6</v>
      </c>
    </row>
    <row r="167" spans="1:32" ht="31.5" x14ac:dyDescent="0.25">
      <c r="A167" s="86"/>
      <c r="B167" s="86"/>
      <c r="C167" s="86"/>
      <c r="D167" s="86"/>
      <c r="E167" s="86"/>
      <c r="F167" s="86"/>
      <c r="G167" s="86"/>
      <c r="H167" s="86"/>
      <c r="I167" s="86"/>
      <c r="J167" s="92"/>
      <c r="K167" s="92"/>
      <c r="L167" s="92"/>
      <c r="M167" s="92"/>
      <c r="N167" s="86"/>
      <c r="O167" s="95"/>
      <c r="P167" s="74" t="s">
        <v>610</v>
      </c>
      <c r="Q167" s="74" t="s">
        <v>143</v>
      </c>
      <c r="R167" s="74">
        <v>0</v>
      </c>
      <c r="S167" s="74">
        <v>0</v>
      </c>
      <c r="T167" s="74">
        <v>0</v>
      </c>
      <c r="U167" s="74">
        <v>7</v>
      </c>
      <c r="V167" s="74">
        <v>0</v>
      </c>
      <c r="W167" s="74"/>
      <c r="X167" s="74">
        <v>7</v>
      </c>
      <c r="Y167" s="74"/>
      <c r="Z167" s="74"/>
      <c r="AA167" s="74">
        <v>7</v>
      </c>
      <c r="AB167" s="74"/>
      <c r="AC167" s="74"/>
      <c r="AD167" s="74">
        <v>21</v>
      </c>
      <c r="AE167" s="44">
        <f t="shared" si="15"/>
        <v>0</v>
      </c>
      <c r="AF167" s="86"/>
    </row>
    <row r="168" spans="1:32" ht="47.25" x14ac:dyDescent="0.25">
      <c r="A168" s="86"/>
      <c r="B168" s="86"/>
      <c r="C168" s="86"/>
      <c r="D168" s="86"/>
      <c r="E168" s="86"/>
      <c r="F168" s="86"/>
      <c r="G168" s="86"/>
      <c r="H168" s="86"/>
      <c r="I168" s="86"/>
      <c r="J168" s="92"/>
      <c r="K168" s="92"/>
      <c r="L168" s="92"/>
      <c r="M168" s="92"/>
      <c r="N168" s="86"/>
      <c r="O168" s="85"/>
      <c r="P168" s="74" t="s">
        <v>611</v>
      </c>
      <c r="Q168" s="74" t="s">
        <v>143</v>
      </c>
      <c r="R168" s="74">
        <v>0</v>
      </c>
      <c r="S168" s="74">
        <v>0</v>
      </c>
      <c r="T168" s="74">
        <v>0</v>
      </c>
      <c r="U168" s="74">
        <v>1</v>
      </c>
      <c r="V168" s="74">
        <v>0</v>
      </c>
      <c r="W168" s="74"/>
      <c r="X168" s="74">
        <v>0</v>
      </c>
      <c r="Y168" s="74"/>
      <c r="Z168" s="74"/>
      <c r="AA168" s="74">
        <v>0</v>
      </c>
      <c r="AB168" s="74"/>
      <c r="AC168" s="74"/>
      <c r="AD168" s="74">
        <v>1</v>
      </c>
      <c r="AE168" s="44">
        <f t="shared" si="15"/>
        <v>0</v>
      </c>
      <c r="AF168" s="86"/>
    </row>
    <row r="169" spans="1:32" ht="26.25" customHeight="1" x14ac:dyDescent="0.25">
      <c r="A169" s="86"/>
      <c r="B169" s="86"/>
      <c r="C169" s="86"/>
      <c r="D169" s="86"/>
      <c r="E169" s="86"/>
      <c r="F169" s="86"/>
      <c r="G169" s="86"/>
      <c r="H169" s="86"/>
      <c r="I169" s="86"/>
      <c r="J169" s="93"/>
      <c r="K169" s="93"/>
      <c r="L169" s="93"/>
      <c r="M169" s="93"/>
      <c r="N169" s="86"/>
      <c r="O169" s="74" t="s">
        <v>612</v>
      </c>
      <c r="P169" s="74" t="s">
        <v>545</v>
      </c>
      <c r="Q169" s="74" t="s">
        <v>143</v>
      </c>
      <c r="R169" s="74">
        <v>0</v>
      </c>
      <c r="S169" s="74">
        <v>0</v>
      </c>
      <c r="T169" s="74">
        <v>0</v>
      </c>
      <c r="U169" s="74">
        <v>1</v>
      </c>
      <c r="V169" s="74">
        <v>0</v>
      </c>
      <c r="W169" s="74"/>
      <c r="X169" s="74">
        <v>1</v>
      </c>
      <c r="Y169" s="74"/>
      <c r="Z169" s="74"/>
      <c r="AA169" s="74">
        <v>1</v>
      </c>
      <c r="AB169" s="74"/>
      <c r="AC169" s="74"/>
      <c r="AD169" s="74">
        <v>3</v>
      </c>
      <c r="AE169" s="44">
        <f t="shared" si="15"/>
        <v>0</v>
      </c>
      <c r="AF169" s="86"/>
    </row>
  </sheetData>
  <autoFilter ref="A7:AF169" xr:uid="{00000000-0009-0000-0000-000000000000}"/>
  <mergeCells count="455">
    <mergeCell ref="I166:I169"/>
    <mergeCell ref="J166:J169"/>
    <mergeCell ref="K166:K169"/>
    <mergeCell ref="N166:N169"/>
    <mergeCell ref="O166:O168"/>
    <mergeCell ref="AF166:AF169"/>
    <mergeCell ref="N164:N165"/>
    <mergeCell ref="AF164:AF165"/>
    <mergeCell ref="A166:A169"/>
    <mergeCell ref="B166:B169"/>
    <mergeCell ref="C166:C169"/>
    <mergeCell ref="D166:D169"/>
    <mergeCell ref="E166:E169"/>
    <mergeCell ref="F166:F169"/>
    <mergeCell ref="G166:G169"/>
    <mergeCell ref="H166:H169"/>
    <mergeCell ref="F164:F165"/>
    <mergeCell ref="G164:G165"/>
    <mergeCell ref="H164:H165"/>
    <mergeCell ref="I164:I165"/>
    <mergeCell ref="J164:J165"/>
    <mergeCell ref="K164:K165"/>
    <mergeCell ref="L166:L169"/>
    <mergeCell ref="M166:M169"/>
    <mergeCell ref="I157:I158"/>
    <mergeCell ref="J157:J158"/>
    <mergeCell ref="K157:K158"/>
    <mergeCell ref="N157:N158"/>
    <mergeCell ref="AF157:AF158"/>
    <mergeCell ref="A164:A165"/>
    <mergeCell ref="B164:B165"/>
    <mergeCell ref="C164:C165"/>
    <mergeCell ref="D164:D165"/>
    <mergeCell ref="E164:E165"/>
    <mergeCell ref="A157:A158"/>
    <mergeCell ref="B157:B158"/>
    <mergeCell ref="C157:C158"/>
    <mergeCell ref="D157:D158"/>
    <mergeCell ref="E157:E158"/>
    <mergeCell ref="F157:F158"/>
    <mergeCell ref="G157:G158"/>
    <mergeCell ref="H157:H158"/>
    <mergeCell ref="L157:L158"/>
    <mergeCell ref="M157:M158"/>
    <mergeCell ref="L164:L165"/>
    <mergeCell ref="M164:M165"/>
    <mergeCell ref="F151:F155"/>
    <mergeCell ref="G151:G155"/>
    <mergeCell ref="H151:H155"/>
    <mergeCell ref="I149:I150"/>
    <mergeCell ref="J149:J150"/>
    <mergeCell ref="K149:K150"/>
    <mergeCell ref="N149:N150"/>
    <mergeCell ref="AF149:AF150"/>
    <mergeCell ref="A151:A155"/>
    <mergeCell ref="B151:B155"/>
    <mergeCell ref="C151:C155"/>
    <mergeCell ref="D151:D155"/>
    <mergeCell ref="E151:E155"/>
    <mergeCell ref="N151:N155"/>
    <mergeCell ref="AF151:AF155"/>
    <mergeCell ref="I151:I155"/>
    <mergeCell ref="J151:J155"/>
    <mergeCell ref="K151:K155"/>
    <mergeCell ref="A149:A150"/>
    <mergeCell ref="B149:B150"/>
    <mergeCell ref="C149:C150"/>
    <mergeCell ref="D149:D150"/>
    <mergeCell ref="E149:E150"/>
    <mergeCell ref="F149:F150"/>
    <mergeCell ref="G149:G150"/>
    <mergeCell ref="H149:H150"/>
    <mergeCell ref="F147:F148"/>
    <mergeCell ref="G147:G148"/>
    <mergeCell ref="H147:H148"/>
    <mergeCell ref="I142:I145"/>
    <mergeCell ref="J142:J145"/>
    <mergeCell ref="K142:K145"/>
    <mergeCell ref="N142:N145"/>
    <mergeCell ref="AF142:AF145"/>
    <mergeCell ref="A147:A148"/>
    <mergeCell ref="B147:B148"/>
    <mergeCell ref="C147:C148"/>
    <mergeCell ref="D147:D148"/>
    <mergeCell ref="E147:E148"/>
    <mergeCell ref="N147:N148"/>
    <mergeCell ref="AF147:AF148"/>
    <mergeCell ref="I147:I148"/>
    <mergeCell ref="J147:J148"/>
    <mergeCell ref="K147:K148"/>
    <mergeCell ref="A142:A145"/>
    <mergeCell ref="B142:B145"/>
    <mergeCell ref="C142:C145"/>
    <mergeCell ref="D142:D145"/>
    <mergeCell ref="E142:E145"/>
    <mergeCell ref="F142:F145"/>
    <mergeCell ref="G142:G145"/>
    <mergeCell ref="H142:H145"/>
    <mergeCell ref="F140:F141"/>
    <mergeCell ref="G140:G141"/>
    <mergeCell ref="H140:H141"/>
    <mergeCell ref="I136:I137"/>
    <mergeCell ref="J136:J137"/>
    <mergeCell ref="K136:K137"/>
    <mergeCell ref="N136:N137"/>
    <mergeCell ref="AF136:AF137"/>
    <mergeCell ref="A140:A141"/>
    <mergeCell ref="B140:B141"/>
    <mergeCell ref="C140:C141"/>
    <mergeCell ref="D140:D141"/>
    <mergeCell ref="E140:E141"/>
    <mergeCell ref="N140:N141"/>
    <mergeCell ref="AF140:AF141"/>
    <mergeCell ref="I140:I141"/>
    <mergeCell ref="J140:J141"/>
    <mergeCell ref="K140:K141"/>
    <mergeCell ref="A136:A137"/>
    <mergeCell ref="B136:B137"/>
    <mergeCell ref="C136:C137"/>
    <mergeCell ref="D136:D137"/>
    <mergeCell ref="E136:E137"/>
    <mergeCell ref="F136:F137"/>
    <mergeCell ref="G136:G137"/>
    <mergeCell ref="H136:H137"/>
    <mergeCell ref="F133:F135"/>
    <mergeCell ref="G133:G135"/>
    <mergeCell ref="H133:H135"/>
    <mergeCell ref="I127:I132"/>
    <mergeCell ref="J127:J132"/>
    <mergeCell ref="K127:K132"/>
    <mergeCell ref="N127:N132"/>
    <mergeCell ref="L136:L137"/>
    <mergeCell ref="M136:M137"/>
    <mergeCell ref="AF127:AF132"/>
    <mergeCell ref="A133:A135"/>
    <mergeCell ref="B133:B135"/>
    <mergeCell ref="C133:C135"/>
    <mergeCell ref="D133:D135"/>
    <mergeCell ref="E133:E135"/>
    <mergeCell ref="N133:N135"/>
    <mergeCell ref="AF133:AF135"/>
    <mergeCell ref="I133:I135"/>
    <mergeCell ref="J133:J135"/>
    <mergeCell ref="K133:K135"/>
    <mergeCell ref="A127:A132"/>
    <mergeCell ref="B127:B132"/>
    <mergeCell ref="C127:C132"/>
    <mergeCell ref="D127:D132"/>
    <mergeCell ref="E127:E132"/>
    <mergeCell ref="F127:F132"/>
    <mergeCell ref="G127:G132"/>
    <mergeCell ref="H127:H132"/>
    <mergeCell ref="L127:L132"/>
    <mergeCell ref="M127:M132"/>
    <mergeCell ref="L133:L135"/>
    <mergeCell ref="M133:M135"/>
    <mergeCell ref="F123:F126"/>
    <mergeCell ref="G123:G126"/>
    <mergeCell ref="H123:H126"/>
    <mergeCell ref="I120:I122"/>
    <mergeCell ref="J120:J122"/>
    <mergeCell ref="K120:K122"/>
    <mergeCell ref="N120:N122"/>
    <mergeCell ref="AF120:AF122"/>
    <mergeCell ref="A123:A126"/>
    <mergeCell ref="B123:B126"/>
    <mergeCell ref="C123:C126"/>
    <mergeCell ref="D123:D126"/>
    <mergeCell ref="E123:E126"/>
    <mergeCell ref="N123:N126"/>
    <mergeCell ref="AF123:AF126"/>
    <mergeCell ref="I123:I126"/>
    <mergeCell ref="J123:J126"/>
    <mergeCell ref="K123:K126"/>
    <mergeCell ref="A120:A122"/>
    <mergeCell ref="B120:B122"/>
    <mergeCell ref="C120:C122"/>
    <mergeCell ref="D120:D122"/>
    <mergeCell ref="E120:E122"/>
    <mergeCell ref="F120:F122"/>
    <mergeCell ref="G120:G122"/>
    <mergeCell ref="H120:H122"/>
    <mergeCell ref="F114:F119"/>
    <mergeCell ref="G114:G119"/>
    <mergeCell ref="H114:H119"/>
    <mergeCell ref="I106:I113"/>
    <mergeCell ref="J106:J113"/>
    <mergeCell ref="K106:K113"/>
    <mergeCell ref="N106:N113"/>
    <mergeCell ref="AF106:AF113"/>
    <mergeCell ref="A114:A119"/>
    <mergeCell ref="B114:B119"/>
    <mergeCell ref="C114:C119"/>
    <mergeCell ref="D114:D119"/>
    <mergeCell ref="E114:E119"/>
    <mergeCell ref="N114:N119"/>
    <mergeCell ref="AF114:AF119"/>
    <mergeCell ref="I114:I119"/>
    <mergeCell ref="J114:J119"/>
    <mergeCell ref="K114:K119"/>
    <mergeCell ref="A106:A113"/>
    <mergeCell ref="B106:B113"/>
    <mergeCell ref="C106:C113"/>
    <mergeCell ref="D106:D113"/>
    <mergeCell ref="E106:E113"/>
    <mergeCell ref="F106:F113"/>
    <mergeCell ref="G106:G113"/>
    <mergeCell ref="H106:H113"/>
    <mergeCell ref="F96:F105"/>
    <mergeCell ref="G96:G105"/>
    <mergeCell ref="H96:H105"/>
    <mergeCell ref="I90:I92"/>
    <mergeCell ref="J90:J92"/>
    <mergeCell ref="K90:K92"/>
    <mergeCell ref="N90:N92"/>
    <mergeCell ref="AF90:AF92"/>
    <mergeCell ref="A96:A105"/>
    <mergeCell ref="B96:B105"/>
    <mergeCell ref="C96:C105"/>
    <mergeCell ref="D96:D105"/>
    <mergeCell ref="E96:E105"/>
    <mergeCell ref="N96:N105"/>
    <mergeCell ref="AF96:AF105"/>
    <mergeCell ref="I96:I105"/>
    <mergeCell ref="J96:J105"/>
    <mergeCell ref="K96:K105"/>
    <mergeCell ref="A90:A92"/>
    <mergeCell ref="B90:B92"/>
    <mergeCell ref="C90:C92"/>
    <mergeCell ref="D90:D92"/>
    <mergeCell ref="E90:E92"/>
    <mergeCell ref="F90:F92"/>
    <mergeCell ref="G90:G92"/>
    <mergeCell ref="H90:H92"/>
    <mergeCell ref="F87:F88"/>
    <mergeCell ref="G87:G88"/>
    <mergeCell ref="H87:H88"/>
    <mergeCell ref="I83:I86"/>
    <mergeCell ref="J83:J86"/>
    <mergeCell ref="K83:K86"/>
    <mergeCell ref="N83:N86"/>
    <mergeCell ref="L90:L92"/>
    <mergeCell ref="M90:M92"/>
    <mergeCell ref="AF83:AF86"/>
    <mergeCell ref="A87:A88"/>
    <mergeCell ref="B87:B88"/>
    <mergeCell ref="C87:C88"/>
    <mergeCell ref="D87:D88"/>
    <mergeCell ref="E87:E88"/>
    <mergeCell ref="N87:N88"/>
    <mergeCell ref="AF87:AF88"/>
    <mergeCell ref="I87:I88"/>
    <mergeCell ref="J87:J88"/>
    <mergeCell ref="K87:K88"/>
    <mergeCell ref="A83:A86"/>
    <mergeCell ref="B83:B86"/>
    <mergeCell ref="C83:C86"/>
    <mergeCell ref="D83:D86"/>
    <mergeCell ref="E83:E86"/>
    <mergeCell ref="F83:F86"/>
    <mergeCell ref="G83:G86"/>
    <mergeCell ref="H83:H86"/>
    <mergeCell ref="L83:L86"/>
    <mergeCell ref="M83:M86"/>
    <mergeCell ref="L87:L88"/>
    <mergeCell ref="M87:M88"/>
    <mergeCell ref="F75:F76"/>
    <mergeCell ref="G75:G76"/>
    <mergeCell ref="H75:H76"/>
    <mergeCell ref="J72:J74"/>
    <mergeCell ref="K72:K74"/>
    <mergeCell ref="N72:N74"/>
    <mergeCell ref="AF72:AF74"/>
    <mergeCell ref="O73:O74"/>
    <mergeCell ref="A75:A76"/>
    <mergeCell ref="B75:B76"/>
    <mergeCell ref="C75:C76"/>
    <mergeCell ref="D75:D76"/>
    <mergeCell ref="E75:E76"/>
    <mergeCell ref="N75:N76"/>
    <mergeCell ref="AF75:AF76"/>
    <mergeCell ref="I75:I76"/>
    <mergeCell ref="J75:J76"/>
    <mergeCell ref="K75:K76"/>
    <mergeCell ref="A72:A74"/>
    <mergeCell ref="B72:B74"/>
    <mergeCell ref="C72:C74"/>
    <mergeCell ref="D72:D74"/>
    <mergeCell ref="E72:E74"/>
    <mergeCell ref="F72:F74"/>
    <mergeCell ref="G72:G74"/>
    <mergeCell ref="H72:H74"/>
    <mergeCell ref="I72:I74"/>
    <mergeCell ref="N53:N57"/>
    <mergeCell ref="AF53:AF57"/>
    <mergeCell ref="A58:A64"/>
    <mergeCell ref="B58:B64"/>
    <mergeCell ref="C58:C64"/>
    <mergeCell ref="D58:D64"/>
    <mergeCell ref="E58:E64"/>
    <mergeCell ref="F58:F64"/>
    <mergeCell ref="AF58:AF64"/>
    <mergeCell ref="G58:G64"/>
    <mergeCell ref="H58:H64"/>
    <mergeCell ref="I58:I64"/>
    <mergeCell ref="J58:J64"/>
    <mergeCell ref="K58:K64"/>
    <mergeCell ref="N58:N64"/>
    <mergeCell ref="AF42:AF52"/>
    <mergeCell ref="A53:A57"/>
    <mergeCell ref="B53:B57"/>
    <mergeCell ref="C53:C57"/>
    <mergeCell ref="D53:D57"/>
    <mergeCell ref="E53:E57"/>
    <mergeCell ref="F53:F57"/>
    <mergeCell ref="G53:G57"/>
    <mergeCell ref="H53:H57"/>
    <mergeCell ref="I53:I57"/>
    <mergeCell ref="G42:G52"/>
    <mergeCell ref="H42:H52"/>
    <mergeCell ref="I42:I52"/>
    <mergeCell ref="J42:J52"/>
    <mergeCell ref="K42:K52"/>
    <mergeCell ref="N42:N52"/>
    <mergeCell ref="A42:A52"/>
    <mergeCell ref="B42:B52"/>
    <mergeCell ref="C42:C52"/>
    <mergeCell ref="D42:D52"/>
    <mergeCell ref="E42:E52"/>
    <mergeCell ref="F42:F52"/>
    <mergeCell ref="J53:J57"/>
    <mergeCell ref="K53:K57"/>
    <mergeCell ref="N39:N41"/>
    <mergeCell ref="AF39:AF41"/>
    <mergeCell ref="AF26:AF36"/>
    <mergeCell ref="O28:O29"/>
    <mergeCell ref="I26:I36"/>
    <mergeCell ref="J26:J36"/>
    <mergeCell ref="K26:K36"/>
    <mergeCell ref="N26:N36"/>
    <mergeCell ref="L39:L41"/>
    <mergeCell ref="M39:M41"/>
    <mergeCell ref="L26:L36"/>
    <mergeCell ref="M26:M36"/>
    <mergeCell ref="I39:I41"/>
    <mergeCell ref="J39:J41"/>
    <mergeCell ref="K39:K41"/>
    <mergeCell ref="A39:A41"/>
    <mergeCell ref="B39:B41"/>
    <mergeCell ref="C39:C41"/>
    <mergeCell ref="D39:D41"/>
    <mergeCell ref="E39:E41"/>
    <mergeCell ref="F39:F41"/>
    <mergeCell ref="G39:G41"/>
    <mergeCell ref="G26:G36"/>
    <mergeCell ref="H26:H36"/>
    <mergeCell ref="H39:H41"/>
    <mergeCell ref="A13:A16"/>
    <mergeCell ref="B13:B16"/>
    <mergeCell ref="J22:J25"/>
    <mergeCell ref="K22:K25"/>
    <mergeCell ref="N22:N25"/>
    <mergeCell ref="AF22:AF25"/>
    <mergeCell ref="A26:A36"/>
    <mergeCell ref="B26:B36"/>
    <mergeCell ref="C26:C36"/>
    <mergeCell ref="D26:D36"/>
    <mergeCell ref="E26:E36"/>
    <mergeCell ref="F26:F36"/>
    <mergeCell ref="A22:A25"/>
    <mergeCell ref="B22:B25"/>
    <mergeCell ref="C22:C25"/>
    <mergeCell ref="D22:D25"/>
    <mergeCell ref="E22:E25"/>
    <mergeCell ref="F22:F25"/>
    <mergeCell ref="G22:G25"/>
    <mergeCell ref="H22:H25"/>
    <mergeCell ref="I22:I25"/>
    <mergeCell ref="L22:L25"/>
    <mergeCell ref="M22:M25"/>
    <mergeCell ref="A19:A21"/>
    <mergeCell ref="B19:B21"/>
    <mergeCell ref="C19:C21"/>
    <mergeCell ref="D19:D21"/>
    <mergeCell ref="E19:E21"/>
    <mergeCell ref="F19:F21"/>
    <mergeCell ref="AF19:AF21"/>
    <mergeCell ref="G19:G21"/>
    <mergeCell ref="H19:H21"/>
    <mergeCell ref="I19:I21"/>
    <mergeCell ref="J19:J21"/>
    <mergeCell ref="K19:K21"/>
    <mergeCell ref="N19:N21"/>
    <mergeCell ref="M19:M21"/>
    <mergeCell ref="I13:I16"/>
    <mergeCell ref="O19:O20"/>
    <mergeCell ref="AF13:AF16"/>
    <mergeCell ref="D8:D12"/>
    <mergeCell ref="E8:E12"/>
    <mergeCell ref="F8:F12"/>
    <mergeCell ref="J13:J16"/>
    <mergeCell ref="K13:K16"/>
    <mergeCell ref="J8:J12"/>
    <mergeCell ref="K8:K12"/>
    <mergeCell ref="N13:N16"/>
    <mergeCell ref="N8:N12"/>
    <mergeCell ref="O11:O12"/>
    <mergeCell ref="L8:L12"/>
    <mergeCell ref="M8:M12"/>
    <mergeCell ref="L13:L16"/>
    <mergeCell ref="M13:M16"/>
    <mergeCell ref="L19:L21"/>
    <mergeCell ref="AF8:AF12"/>
    <mergeCell ref="A8:A12"/>
    <mergeCell ref="B8:B12"/>
    <mergeCell ref="C8:C12"/>
    <mergeCell ref="L151:L155"/>
    <mergeCell ref="M151:M155"/>
    <mergeCell ref="L96:L105"/>
    <mergeCell ref="M96:M105"/>
    <mergeCell ref="L106:L113"/>
    <mergeCell ref="M106:M113"/>
    <mergeCell ref="L114:L119"/>
    <mergeCell ref="M114:M119"/>
    <mergeCell ref="L120:L122"/>
    <mergeCell ref="M120:M122"/>
    <mergeCell ref="L123:L126"/>
    <mergeCell ref="M123:M126"/>
    <mergeCell ref="C13:C16"/>
    <mergeCell ref="D13:D16"/>
    <mergeCell ref="E13:E16"/>
    <mergeCell ref="F13:F16"/>
    <mergeCell ref="G13:G16"/>
    <mergeCell ref="H13:H16"/>
    <mergeCell ref="G8:G12"/>
    <mergeCell ref="H8:H12"/>
    <mergeCell ref="I8:I12"/>
    <mergeCell ref="L140:L141"/>
    <mergeCell ref="M140:M141"/>
    <mergeCell ref="L142:L145"/>
    <mergeCell ref="M142:M145"/>
    <mergeCell ref="L147:L148"/>
    <mergeCell ref="M147:M148"/>
    <mergeCell ref="L149:L150"/>
    <mergeCell ref="M149:M150"/>
    <mergeCell ref="L42:L52"/>
    <mergeCell ref="M42:M52"/>
    <mergeCell ref="L53:L57"/>
    <mergeCell ref="M53:M57"/>
    <mergeCell ref="L58:L64"/>
    <mergeCell ref="M58:M64"/>
    <mergeCell ref="L72:L74"/>
    <mergeCell ref="M72:M74"/>
    <mergeCell ref="L75:L76"/>
    <mergeCell ref="M75:M76"/>
  </mergeCells>
  <printOptions horizontalCentered="1" verticalCentered="1"/>
  <pageMargins left="0.39370078740157483" right="0.39370078740157483" top="0.39370078740157483" bottom="0.39370078740157483" header="0.39370078740157483" footer="0.31496062992125984"/>
  <pageSetup paperSize="5" scale="19" fitToHeight="0" orientation="landscape" r:id="rId1"/>
  <rowBreaks count="7" manualBreakCount="7">
    <brk id="25" max="37" man="1"/>
    <brk id="69" max="37" man="1"/>
    <brk id="80" max="37" man="1"/>
    <brk id="105" max="37" man="1"/>
    <brk id="126" max="37" man="1"/>
    <brk id="145" max="37" man="1"/>
    <brk id="160"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5192AEA-D23D-4271-B52C-4D601A3EBACD}">
          <x14:formula1>
            <xm:f>'C:\Users\AVELAN~1\AppData\Local\Temp\[PES 4T-2019 TRANSVERSALES.xlsx]Lista Desplegable'!#REF!</xm:f>
          </x14:formula1>
          <xm:sqref>Q166:Q169 Q140:Q141 Q148 Q124:Q137 Q151:Q155</xm:sqref>
        </x14:dataValidation>
        <x14:dataValidation type="list" allowBlank="1" showInputMessage="1" showErrorMessage="1" xr:uid="{4C0DF6F1-B931-4922-A798-0A4B7F2292C3}">
          <x14:formula1>
            <xm:f>'C:\Users\AVELAN~1\AppData\Local\Temp\[PES 4T-2019 MRVM.xlsx]Lista Desplegable'!#REF!</xm:f>
          </x14:formula1>
          <xm:sqref>Q106:Q107 Q109:Q113</xm:sqref>
        </x14:dataValidation>
        <x14:dataValidation type="list" allowBlank="1" showInputMessage="1" showErrorMessage="1" xr:uid="{1E42E8BB-BA93-433F-B708-C8C767A343CE}">
          <x14:formula1>
            <xm:f>'Lista Desplegable'!$A$2:$A$6</xm:f>
          </x14:formula1>
          <xm:sqref>Q156:Q165 Q114:Q123 Q138:Q139 Q142:Q147 Q149:Q150 Q108 Q8:Q105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zoomScale="60" zoomScaleNormal="60" workbookViewId="0">
      <selection activeCell="L2" sqref="L2"/>
    </sheetView>
  </sheetViews>
  <sheetFormatPr baseColWidth="10" defaultRowHeight="15" x14ac:dyDescent="0.25"/>
  <cols>
    <col min="2" max="2" width="24.42578125" customWidth="1"/>
    <col min="3" max="3" width="15.140625" customWidth="1"/>
    <col min="4" max="4" width="32.28515625" customWidth="1"/>
    <col min="5" max="5" width="29.5703125" customWidth="1"/>
    <col min="6" max="6" width="27.85546875" customWidth="1"/>
    <col min="7" max="7" width="24.140625" customWidth="1"/>
    <col min="12" max="12" width="15.7109375" customWidth="1"/>
    <col min="13" max="13" width="21.28515625" customWidth="1"/>
    <col min="14" max="14" width="23.42578125" customWidth="1"/>
  </cols>
  <sheetData>
    <row r="1" spans="1:14" ht="63" x14ac:dyDescent="0.25">
      <c r="A1" s="6" t="s">
        <v>329</v>
      </c>
      <c r="B1" s="6" t="s">
        <v>330</v>
      </c>
      <c r="C1" s="6" t="s">
        <v>331</v>
      </c>
      <c r="D1" s="6" t="s">
        <v>332</v>
      </c>
      <c r="E1" s="6" t="s">
        <v>333</v>
      </c>
      <c r="F1" s="6" t="s">
        <v>334</v>
      </c>
      <c r="G1" s="6" t="s">
        <v>335</v>
      </c>
      <c r="H1" s="6" t="s">
        <v>136</v>
      </c>
      <c r="I1" s="6" t="s">
        <v>336</v>
      </c>
      <c r="J1" s="6" t="s">
        <v>337</v>
      </c>
      <c r="K1" s="6" t="s">
        <v>338</v>
      </c>
      <c r="L1" s="19" t="s">
        <v>339</v>
      </c>
      <c r="M1" s="19" t="s">
        <v>340</v>
      </c>
      <c r="N1" s="19" t="s">
        <v>341</v>
      </c>
    </row>
    <row r="2" spans="1:14" ht="94.5" x14ac:dyDescent="0.25">
      <c r="A2" s="7">
        <v>567</v>
      </c>
      <c r="B2" s="8" t="s">
        <v>342</v>
      </c>
      <c r="C2" s="8" t="s">
        <v>343</v>
      </c>
      <c r="D2" s="8" t="s">
        <v>344</v>
      </c>
      <c r="E2" s="8" t="s">
        <v>345</v>
      </c>
      <c r="F2" s="8" t="s">
        <v>346</v>
      </c>
      <c r="G2" s="5" t="s">
        <v>347</v>
      </c>
      <c r="H2" s="9">
        <v>0.5</v>
      </c>
      <c r="I2" s="9">
        <v>0.7</v>
      </c>
      <c r="J2" s="8">
        <v>9</v>
      </c>
      <c r="K2" s="8">
        <v>17</v>
      </c>
      <c r="L2" s="8" t="s">
        <v>221</v>
      </c>
      <c r="M2" s="5" t="s">
        <v>348</v>
      </c>
      <c r="N2" s="8" t="s">
        <v>99</v>
      </c>
    </row>
    <row r="3" spans="1:14" ht="94.5" x14ac:dyDescent="0.25">
      <c r="A3" s="7">
        <v>567</v>
      </c>
      <c r="B3" s="8" t="s">
        <v>342</v>
      </c>
      <c r="C3" s="8" t="s">
        <v>343</v>
      </c>
      <c r="D3" s="8" t="s">
        <v>344</v>
      </c>
      <c r="E3" s="8" t="s">
        <v>349</v>
      </c>
      <c r="F3" s="8" t="s">
        <v>346</v>
      </c>
      <c r="G3" s="5" t="s">
        <v>350</v>
      </c>
      <c r="H3" s="9">
        <v>0.375</v>
      </c>
      <c r="I3" s="9">
        <v>0.5</v>
      </c>
      <c r="J3" s="8">
        <v>9</v>
      </c>
      <c r="K3" s="8">
        <v>17</v>
      </c>
      <c r="L3" s="8" t="s">
        <v>221</v>
      </c>
      <c r="M3" s="5" t="s">
        <v>348</v>
      </c>
      <c r="N3" s="8" t="s">
        <v>99</v>
      </c>
    </row>
    <row r="4" spans="1:14" ht="110.25" x14ac:dyDescent="0.25">
      <c r="A4" s="7">
        <v>567</v>
      </c>
      <c r="B4" s="8" t="s">
        <v>342</v>
      </c>
      <c r="C4" s="8" t="s">
        <v>343</v>
      </c>
      <c r="D4" s="8" t="s">
        <v>344</v>
      </c>
      <c r="E4" s="8" t="s">
        <v>351</v>
      </c>
      <c r="F4" s="10" t="s">
        <v>352</v>
      </c>
      <c r="G4" s="5" t="s">
        <v>353</v>
      </c>
      <c r="H4" s="9">
        <v>0.623</v>
      </c>
      <c r="I4" s="9">
        <v>0.8</v>
      </c>
      <c r="J4" s="8">
        <v>9</v>
      </c>
      <c r="K4" s="8">
        <v>17</v>
      </c>
      <c r="L4" s="10" t="s">
        <v>352</v>
      </c>
      <c r="M4" s="5" t="s">
        <v>348</v>
      </c>
      <c r="N4" s="10" t="s">
        <v>352</v>
      </c>
    </row>
    <row r="5" spans="1:14" ht="110.25" x14ac:dyDescent="0.25">
      <c r="A5" s="7">
        <v>568</v>
      </c>
      <c r="B5" s="8" t="s">
        <v>342</v>
      </c>
      <c r="C5" s="8" t="s">
        <v>343</v>
      </c>
      <c r="D5" s="8" t="s">
        <v>344</v>
      </c>
      <c r="E5" s="8" t="s">
        <v>351</v>
      </c>
      <c r="F5" s="10" t="s">
        <v>352</v>
      </c>
      <c r="G5" s="5" t="s">
        <v>354</v>
      </c>
      <c r="H5" s="11">
        <v>14953334</v>
      </c>
      <c r="I5" s="11">
        <v>32000000</v>
      </c>
      <c r="J5" s="8">
        <v>9</v>
      </c>
      <c r="K5" s="8">
        <v>17</v>
      </c>
      <c r="L5" s="10" t="s">
        <v>352</v>
      </c>
      <c r="M5" s="5" t="s">
        <v>348</v>
      </c>
      <c r="N5" s="10" t="s">
        <v>352</v>
      </c>
    </row>
    <row r="6" spans="1:14" ht="110.25" x14ac:dyDescent="0.25">
      <c r="A6" s="7">
        <v>568</v>
      </c>
      <c r="B6" s="8" t="s">
        <v>342</v>
      </c>
      <c r="C6" s="8" t="s">
        <v>343</v>
      </c>
      <c r="D6" s="8" t="s">
        <v>344</v>
      </c>
      <c r="E6" s="8" t="s">
        <v>355</v>
      </c>
      <c r="F6" s="8" t="s">
        <v>356</v>
      </c>
      <c r="G6" s="5" t="s">
        <v>357</v>
      </c>
      <c r="H6" s="11">
        <v>12039956</v>
      </c>
      <c r="I6" s="11">
        <v>27000000</v>
      </c>
      <c r="J6" s="8">
        <v>9</v>
      </c>
      <c r="K6" s="8">
        <v>17</v>
      </c>
      <c r="L6" s="8" t="s">
        <v>216</v>
      </c>
      <c r="M6" s="5" t="s">
        <v>348</v>
      </c>
      <c r="N6" s="8" t="s">
        <v>97</v>
      </c>
    </row>
    <row r="7" spans="1:14" ht="94.5" x14ac:dyDescent="0.25">
      <c r="A7" s="7">
        <v>568</v>
      </c>
      <c r="B7" s="8" t="s">
        <v>342</v>
      </c>
      <c r="C7" s="8" t="s">
        <v>343</v>
      </c>
      <c r="D7" s="8" t="s">
        <v>344</v>
      </c>
      <c r="E7" s="8" t="s">
        <v>358</v>
      </c>
      <c r="F7" s="8" t="s">
        <v>359</v>
      </c>
      <c r="G7" s="5" t="s">
        <v>360</v>
      </c>
      <c r="H7" s="12">
        <v>0</v>
      </c>
      <c r="I7" s="11">
        <v>12000</v>
      </c>
      <c r="J7" s="8">
        <v>9</v>
      </c>
      <c r="K7" s="8"/>
      <c r="L7" s="8" t="s">
        <v>361</v>
      </c>
      <c r="M7" s="5" t="s">
        <v>362</v>
      </c>
      <c r="N7" s="8" t="s">
        <v>101</v>
      </c>
    </row>
    <row r="8" spans="1:14" ht="94.5" x14ac:dyDescent="0.25">
      <c r="A8" s="7">
        <v>568</v>
      </c>
      <c r="B8" s="8" t="s">
        <v>342</v>
      </c>
      <c r="C8" s="8" t="s">
        <v>343</v>
      </c>
      <c r="D8" s="8" t="s">
        <v>344</v>
      </c>
      <c r="E8" s="8" t="s">
        <v>349</v>
      </c>
      <c r="F8" s="8" t="s">
        <v>363</v>
      </c>
      <c r="G8" s="5" t="s">
        <v>364</v>
      </c>
      <c r="H8" s="8">
        <v>0</v>
      </c>
      <c r="I8" s="13">
        <v>30000</v>
      </c>
      <c r="J8" s="8">
        <v>9</v>
      </c>
      <c r="K8" s="8">
        <v>10</v>
      </c>
      <c r="L8" s="8" t="s">
        <v>228</v>
      </c>
      <c r="M8" s="5" t="s">
        <v>348</v>
      </c>
      <c r="N8" s="21" t="s">
        <v>96</v>
      </c>
    </row>
    <row r="9" spans="1:14" ht="157.5" x14ac:dyDescent="0.25">
      <c r="A9" s="7">
        <v>568</v>
      </c>
      <c r="B9" s="8" t="s">
        <v>342</v>
      </c>
      <c r="C9" s="8" t="s">
        <v>343</v>
      </c>
      <c r="D9" s="8" t="s">
        <v>344</v>
      </c>
      <c r="E9" s="8" t="s">
        <v>365</v>
      </c>
      <c r="F9" s="8" t="s">
        <v>366</v>
      </c>
      <c r="G9" s="5" t="s">
        <v>367</v>
      </c>
      <c r="H9" s="11">
        <v>9674719</v>
      </c>
      <c r="I9" s="11">
        <v>13374719</v>
      </c>
      <c r="J9" s="8">
        <v>9</v>
      </c>
      <c r="K9" s="8">
        <v>4</v>
      </c>
      <c r="L9" s="8" t="s">
        <v>368</v>
      </c>
      <c r="M9" s="5" t="s">
        <v>362</v>
      </c>
      <c r="N9" s="8" t="s">
        <v>100</v>
      </c>
    </row>
    <row r="10" spans="1:14" ht="157.5" x14ac:dyDescent="0.25">
      <c r="A10" s="7">
        <v>569</v>
      </c>
      <c r="B10" s="8" t="s">
        <v>342</v>
      </c>
      <c r="C10" s="8" t="s">
        <v>343</v>
      </c>
      <c r="D10" s="8" t="s">
        <v>344</v>
      </c>
      <c r="E10" s="8" t="s">
        <v>365</v>
      </c>
      <c r="F10" s="8" t="s">
        <v>366</v>
      </c>
      <c r="G10" s="5" t="s">
        <v>369</v>
      </c>
      <c r="H10" s="11">
        <v>0</v>
      </c>
      <c r="I10" s="11">
        <v>500000</v>
      </c>
      <c r="J10" s="8">
        <v>9</v>
      </c>
      <c r="K10" s="8">
        <v>4</v>
      </c>
      <c r="L10" s="8" t="s">
        <v>368</v>
      </c>
      <c r="M10" s="5" t="s">
        <v>348</v>
      </c>
      <c r="N10" s="8" t="s">
        <v>96</v>
      </c>
    </row>
    <row r="11" spans="1:14" ht="94.5" x14ac:dyDescent="0.25">
      <c r="A11" s="7">
        <v>569</v>
      </c>
      <c r="B11" s="8" t="s">
        <v>342</v>
      </c>
      <c r="C11" s="8" t="s">
        <v>343</v>
      </c>
      <c r="D11" s="8" t="s">
        <v>344</v>
      </c>
      <c r="E11" s="8" t="s">
        <v>349</v>
      </c>
      <c r="F11" s="8" t="s">
        <v>370</v>
      </c>
      <c r="G11" s="5" t="s">
        <v>371</v>
      </c>
      <c r="H11" s="14">
        <v>1</v>
      </c>
      <c r="I11" s="14">
        <v>1</v>
      </c>
      <c r="J11" s="8">
        <v>9</v>
      </c>
      <c r="K11" s="8" t="s">
        <v>372</v>
      </c>
      <c r="L11" s="8" t="s">
        <v>216</v>
      </c>
      <c r="M11" s="5" t="s">
        <v>348</v>
      </c>
      <c r="N11" s="8" t="s">
        <v>97</v>
      </c>
    </row>
    <row r="12" spans="1:14" ht="94.5" x14ac:dyDescent="0.25">
      <c r="A12" s="20">
        <v>583</v>
      </c>
      <c r="B12" s="8" t="s">
        <v>342</v>
      </c>
      <c r="C12" s="8" t="s">
        <v>343</v>
      </c>
      <c r="D12" s="8" t="s">
        <v>373</v>
      </c>
      <c r="E12" s="8" t="s">
        <v>374</v>
      </c>
      <c r="F12" s="8" t="s">
        <v>375</v>
      </c>
      <c r="G12" s="5" t="s">
        <v>376</v>
      </c>
      <c r="H12" s="15">
        <v>87000000</v>
      </c>
      <c r="I12" s="13">
        <v>290414782</v>
      </c>
      <c r="J12" s="16">
        <v>9</v>
      </c>
      <c r="K12" s="16">
        <v>8.17</v>
      </c>
      <c r="L12" s="8" t="s">
        <v>254</v>
      </c>
      <c r="M12" s="5" t="s">
        <v>377</v>
      </c>
      <c r="N12" s="8" t="s">
        <v>104</v>
      </c>
    </row>
    <row r="13" spans="1:14" ht="126" x14ac:dyDescent="0.25">
      <c r="A13" s="20">
        <v>583</v>
      </c>
      <c r="B13" s="8" t="s">
        <v>342</v>
      </c>
      <c r="C13" s="8" t="s">
        <v>343</v>
      </c>
      <c r="D13" s="8" t="s">
        <v>373</v>
      </c>
      <c r="E13" s="8" t="s">
        <v>378</v>
      </c>
      <c r="F13" s="8" t="s">
        <v>379</v>
      </c>
      <c r="G13" s="5" t="s">
        <v>76</v>
      </c>
      <c r="H13" s="17">
        <v>0.11</v>
      </c>
      <c r="I13" s="17">
        <v>0.9</v>
      </c>
      <c r="J13" s="16">
        <v>9</v>
      </c>
      <c r="K13" s="16">
        <v>16.170000000000002</v>
      </c>
      <c r="L13" s="8" t="s">
        <v>380</v>
      </c>
      <c r="M13" s="5" t="s">
        <v>377</v>
      </c>
      <c r="N13" s="8" t="s">
        <v>103</v>
      </c>
    </row>
    <row r="14" spans="1:14" ht="94.5" x14ac:dyDescent="0.25">
      <c r="A14" s="20">
        <v>583</v>
      </c>
      <c r="B14" s="8" t="s">
        <v>342</v>
      </c>
      <c r="C14" s="8" t="s">
        <v>343</v>
      </c>
      <c r="D14" s="8" t="s">
        <v>373</v>
      </c>
      <c r="E14" s="8" t="s">
        <v>381</v>
      </c>
      <c r="F14" s="8" t="s">
        <v>382</v>
      </c>
      <c r="G14" s="5" t="s">
        <v>383</v>
      </c>
      <c r="H14" s="7">
        <v>0</v>
      </c>
      <c r="I14" s="13">
        <v>34</v>
      </c>
      <c r="J14" s="16">
        <v>9</v>
      </c>
      <c r="K14" s="16">
        <v>16.170000000000002</v>
      </c>
      <c r="L14" s="8" t="s">
        <v>380</v>
      </c>
      <c r="M14" s="5" t="s">
        <v>377</v>
      </c>
      <c r="N14" s="8" t="s">
        <v>103</v>
      </c>
    </row>
    <row r="15" spans="1:14" ht="157.5" x14ac:dyDescent="0.25">
      <c r="A15" s="20">
        <v>583</v>
      </c>
      <c r="B15" s="8" t="s">
        <v>342</v>
      </c>
      <c r="C15" s="8" t="s">
        <v>343</v>
      </c>
      <c r="D15" s="8" t="s">
        <v>373</v>
      </c>
      <c r="E15" s="8" t="s">
        <v>384</v>
      </c>
      <c r="F15" s="10" t="s">
        <v>352</v>
      </c>
      <c r="G15" s="5" t="s">
        <v>385</v>
      </c>
      <c r="H15" s="7">
        <v>0</v>
      </c>
      <c r="I15" s="15">
        <v>3500000</v>
      </c>
      <c r="J15" s="16">
        <v>9</v>
      </c>
      <c r="K15" s="16">
        <v>16.170000000000002</v>
      </c>
      <c r="L15" s="8" t="s">
        <v>380</v>
      </c>
      <c r="M15" s="5" t="s">
        <v>377</v>
      </c>
      <c r="N15" s="8" t="s">
        <v>103</v>
      </c>
    </row>
    <row r="16" spans="1:14" ht="94.5" x14ac:dyDescent="0.25">
      <c r="A16" s="20">
        <v>584</v>
      </c>
      <c r="B16" s="8" t="s">
        <v>342</v>
      </c>
      <c r="C16" s="8" t="s">
        <v>343</v>
      </c>
      <c r="D16" s="8" t="s">
        <v>373</v>
      </c>
      <c r="E16" s="8" t="s">
        <v>381</v>
      </c>
      <c r="F16" s="8" t="s">
        <v>386</v>
      </c>
      <c r="G16" s="5" t="s">
        <v>387</v>
      </c>
      <c r="H16" s="17">
        <v>0.09</v>
      </c>
      <c r="I16" s="17">
        <v>0.5</v>
      </c>
      <c r="J16" s="16">
        <v>9</v>
      </c>
      <c r="K16" s="16">
        <v>16.170000000000002</v>
      </c>
      <c r="L16" s="8" t="s">
        <v>380</v>
      </c>
      <c r="M16" s="5" t="s">
        <v>377</v>
      </c>
      <c r="N16" s="8" t="s">
        <v>103</v>
      </c>
    </row>
    <row r="17" spans="1:14" ht="94.5" x14ac:dyDescent="0.25">
      <c r="A17" s="20">
        <v>584</v>
      </c>
      <c r="B17" s="8" t="s">
        <v>342</v>
      </c>
      <c r="C17" s="8" t="s">
        <v>343</v>
      </c>
      <c r="D17" s="8" t="s">
        <v>373</v>
      </c>
      <c r="E17" s="8" t="s">
        <v>388</v>
      </c>
      <c r="F17" s="8" t="s">
        <v>389</v>
      </c>
      <c r="G17" s="5" t="s">
        <v>390</v>
      </c>
      <c r="H17" s="17">
        <v>0.01</v>
      </c>
      <c r="I17" s="17">
        <v>0.6</v>
      </c>
      <c r="J17" s="16">
        <v>9</v>
      </c>
      <c r="K17" s="16">
        <v>16.170000000000002</v>
      </c>
      <c r="L17" s="8" t="s">
        <v>380</v>
      </c>
      <c r="M17" s="5" t="s">
        <v>377</v>
      </c>
      <c r="N17" s="8" t="s">
        <v>103</v>
      </c>
    </row>
    <row r="18" spans="1:14" ht="94.5" x14ac:dyDescent="0.25">
      <c r="A18" s="20">
        <v>584</v>
      </c>
      <c r="B18" s="8" t="s">
        <v>342</v>
      </c>
      <c r="C18" s="8" t="s">
        <v>343</v>
      </c>
      <c r="D18" s="8" t="s">
        <v>373</v>
      </c>
      <c r="E18" s="8" t="s">
        <v>388</v>
      </c>
      <c r="F18" s="8" t="s">
        <v>389</v>
      </c>
      <c r="G18" s="5" t="s">
        <v>391</v>
      </c>
      <c r="H18" s="17">
        <v>0.18</v>
      </c>
      <c r="I18" s="17">
        <v>0.3</v>
      </c>
      <c r="J18" s="16">
        <v>9</v>
      </c>
      <c r="K18" s="16">
        <v>16.170000000000002</v>
      </c>
      <c r="L18" s="8" t="s">
        <v>380</v>
      </c>
      <c r="M18" s="5" t="s">
        <v>377</v>
      </c>
      <c r="N18" s="8" t="s">
        <v>103</v>
      </c>
    </row>
    <row r="19" spans="1:14" ht="126" x14ac:dyDescent="0.25">
      <c r="A19" s="7">
        <v>134</v>
      </c>
      <c r="B19" s="8" t="s">
        <v>392</v>
      </c>
      <c r="C19" s="8" t="s">
        <v>343</v>
      </c>
      <c r="D19" s="8" t="s">
        <v>393</v>
      </c>
      <c r="E19" s="8" t="s">
        <v>394</v>
      </c>
      <c r="F19" s="8" t="s">
        <v>395</v>
      </c>
      <c r="G19" s="5" t="s">
        <v>396</v>
      </c>
      <c r="H19" s="18">
        <v>137000</v>
      </c>
      <c r="I19" s="18">
        <v>181000</v>
      </c>
      <c r="J19" s="16">
        <v>9</v>
      </c>
      <c r="K19" s="16">
        <v>8.17</v>
      </c>
      <c r="L19" s="8" t="s">
        <v>254</v>
      </c>
      <c r="M19" s="5" t="s">
        <v>377</v>
      </c>
      <c r="N19" s="8" t="s">
        <v>104</v>
      </c>
    </row>
  </sheetData>
  <autoFilter ref="A1:N19" xr:uid="{00000000-0009-0000-0000-000006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6"/>
  <sheetViews>
    <sheetView workbookViewId="0">
      <selection activeCell="A7" sqref="A7"/>
    </sheetView>
  </sheetViews>
  <sheetFormatPr baseColWidth="10" defaultRowHeight="15" x14ac:dyDescent="0.25"/>
  <cols>
    <col min="1" max="1" width="19.140625" customWidth="1"/>
  </cols>
  <sheetData>
    <row r="1" spans="1:1" ht="30" x14ac:dyDescent="0.25">
      <c r="A1" s="2" t="s">
        <v>147</v>
      </c>
    </row>
    <row r="2" spans="1:1" x14ac:dyDescent="0.25">
      <c r="A2" s="1" t="s">
        <v>143</v>
      </c>
    </row>
    <row r="3" spans="1:1" x14ac:dyDescent="0.25">
      <c r="A3" s="1" t="s">
        <v>148</v>
      </c>
    </row>
    <row r="4" spans="1:1" x14ac:dyDescent="0.25">
      <c r="A4" s="1" t="s">
        <v>149</v>
      </c>
    </row>
    <row r="5" spans="1:1" x14ac:dyDescent="0.25">
      <c r="A5" s="1" t="s">
        <v>150</v>
      </c>
    </row>
    <row r="6" spans="1:1" x14ac:dyDescent="0.25">
      <c r="A6" s="1"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6DA36ACC0C15E46BBECB9AECA35A2EB" ma:contentTypeVersion="9" ma:contentTypeDescription="Crear nuevo documento." ma:contentTypeScope="" ma:versionID="ce9552d3562c9ee810d00a7be5a16dd6">
  <xsd:schema xmlns:xsd="http://www.w3.org/2001/XMLSchema" xmlns:xs="http://www.w3.org/2001/XMLSchema" xmlns:p="http://schemas.microsoft.com/office/2006/metadata/properties" xmlns:ns1="http://schemas.microsoft.com/sharepoint/v3" xmlns:ns3="14350d2a-1bc8-48c7-8966-383ac1e68173" xmlns:ns4="4c1d171a-abe3-44da-893b-57861e8b6ca0" targetNamespace="http://schemas.microsoft.com/office/2006/metadata/properties" ma:root="true" ma:fieldsID="c5b574d1f01e9742b4af9a4b9a2d221f" ns1:_="" ns3:_="" ns4:_="">
    <xsd:import namespace="http://schemas.microsoft.com/sharepoint/v3"/>
    <xsd:import namespace="14350d2a-1bc8-48c7-8966-383ac1e68173"/>
    <xsd:import namespace="4c1d171a-abe3-44da-893b-57861e8b6c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50d2a-1bc8-48c7-8966-383ac1e681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1d171a-abe3-44da-893b-57861e8b6ca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02A7430-9338-4D01-88F3-E99B41741FDA}">
  <ds:schemaRefs>
    <ds:schemaRef ds:uri="http://schemas.microsoft.com/sharepoint/v3/contenttype/forms"/>
  </ds:schemaRefs>
</ds:datastoreItem>
</file>

<file path=customXml/itemProps2.xml><?xml version="1.0" encoding="utf-8"?>
<ds:datastoreItem xmlns:ds="http://schemas.openxmlformats.org/officeDocument/2006/customXml" ds:itemID="{52041B1B-47FB-4A05-A93D-3F850036C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350d2a-1bc8-48c7-8966-383ac1e68173"/>
    <ds:schemaRef ds:uri="4c1d171a-abe3-44da-893b-57861e8b6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A7B7BC-E455-46E1-920A-FF6E1E8044CB}">
  <ds:schemaRefs>
    <ds:schemaRef ds:uri="http://schemas.openxmlformats.org/package/2006/metadata/core-properties"/>
    <ds:schemaRef ds:uri="14350d2a-1bc8-48c7-8966-383ac1e68173"/>
    <ds:schemaRef ds:uri="http://purl.org/dc/terms/"/>
    <ds:schemaRef ds:uri="http://purl.org/dc/elements/1.1/"/>
    <ds:schemaRef ds:uri="http://schemas.microsoft.com/sharepoint/v3"/>
    <ds:schemaRef ds:uri="http://schemas.microsoft.com/office/infopath/2007/PartnerControls"/>
    <ds:schemaRef ds:uri="http://schemas.microsoft.com/office/2006/metadata/properties"/>
    <ds:schemaRef ds:uri="http://schemas.microsoft.com/office/2006/documentManagement/types"/>
    <ds:schemaRef ds:uri="http://purl.org/dc/dcmitype/"/>
    <ds:schemaRef ds:uri="4c1d171a-abe3-44da-893b-57861e8b6c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Conv</vt:lpstr>
      <vt:lpstr>PES - 4T 2020</vt:lpstr>
      <vt:lpstr>SINERGIA</vt:lpstr>
      <vt:lpstr>Lista Desplegable</vt:lpstr>
      <vt:lpstr>'PES - 4T 2020'!Área_de_impresión</vt:lpstr>
      <vt:lpstr>'PES - 4T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Velandia Diaz</dc:creator>
  <cp:lastModifiedBy>Hector Cadena Velasquez</cp:lastModifiedBy>
  <cp:lastPrinted>2020-10-29T17:07:43Z</cp:lastPrinted>
  <dcterms:created xsi:type="dcterms:W3CDTF">2016-04-08T14:55:36Z</dcterms:created>
  <dcterms:modified xsi:type="dcterms:W3CDTF">2021-08-17T17:21:58Z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0x01010036DA36ACC0C15E46BBECB9AECA35A2EB</vt:lpwstr>
  </property>
</Properties>
</file>