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LENOVO\Documents\AND 2026\Direccionamiento Estratégico\2026\PEI\Seguimiento\Trimestre I\"/>
    </mc:Choice>
  </mc:AlternateContent>
  <xr:revisionPtr revIDLastSave="0" documentId="13_ncr:1_{1157E42C-2B96-4B69-90A8-FC376388603B}" xr6:coauthVersionLast="47" xr6:coauthVersionMax="47" xr10:uidLastSave="{00000000-0000-0000-0000-000000000000}"/>
  <bookViews>
    <workbookView xWindow="-110" yWindow="-110" windowWidth="19420" windowHeight="10300" xr2:uid="{B9118923-DDB1-4BB6-8DBD-FDBD5CFB1062}"/>
  </bookViews>
  <sheets>
    <sheet name="PEI 2026" sheetId="1" r:id="rId1"/>
    <sheet name="Hoja1" sheetId="3" state="hidden" r:id="rId2"/>
    <sheet name="Hoja3" sheetId="4" state="hidden" r:id="rId3"/>
    <sheet name="Hoja2" sheetId="2" state="hidden" r:id="rId4"/>
  </sheets>
  <definedNames>
    <definedName name="_xlnm._FilterDatabase" localSheetId="0" hidden="1">'PEI 2026'!$A$7:$J$16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3" l="1"/>
  <c r="C6" i="2" l="1"/>
  <c r="D5" i="2" s="1"/>
  <c r="D4" i="2" l="1"/>
  <c r="D6" i="2" s="1"/>
</calcChain>
</file>

<file path=xl/sharedStrings.xml><?xml version="1.0" encoding="utf-8"?>
<sst xmlns="http://schemas.openxmlformats.org/spreadsheetml/2006/main" count="172" uniqueCount="123">
  <si>
    <t>PLAN ESTRATEGICO INSTITUCIONAL V3</t>
  </si>
  <si>
    <t>AGENCIA NACIONAL DIGITAL</t>
  </si>
  <si>
    <t>N°</t>
  </si>
  <si>
    <t>PRODUCTO</t>
  </si>
  <si>
    <t>META ESTRATEGICA</t>
  </si>
  <si>
    <t>PROGRAMADO 2026</t>
  </si>
  <si>
    <t>RESPONSABLE</t>
  </si>
  <si>
    <t>AVANCE I T</t>
  </si>
  <si>
    <t>AVANCE II T</t>
  </si>
  <si>
    <t>AVANCE III T Cuantitativo</t>
  </si>
  <si>
    <t>AVANCE III T Cualitativo</t>
  </si>
  <si>
    <t>AVANCE IV T Cuantitativo</t>
  </si>
  <si>
    <t>AVANCE IV T Cualitativo</t>
  </si>
  <si>
    <t xml:space="preserve">RESPONSABLE </t>
  </si>
  <si>
    <t>PROGRAMADO TRIM I</t>
  </si>
  <si>
    <t>REPORTE TRIM I</t>
  </si>
  <si>
    <t>REPORTE CUALITATIVO TRIM I (Enero - Marzo 2026)</t>
  </si>
  <si>
    <t>Prestar los Servicios Ciudadanos Digitales Base cumpliendo estándares de seguridad, privacidad, acceso, neutralidad tecnológica y continuidad del servicio.</t>
  </si>
  <si>
    <t>1.1.</t>
  </si>
  <si>
    <t xml:space="preserve">Entidades asistidas técnicamente para su vinculación a los SCD Base (PES)(PI). </t>
  </si>
  <si>
    <t>Subdireccion Desarrollo y SCD</t>
  </si>
  <si>
    <t>Desde la Agencia Nacional Digital durante el primer trimestre se realizó el acompañamiento a 11 entidades, con el fin de hacer la preparación para su vinculación a los Servicios Ciudadanos Digitales. Es pertinente anotar que, para concluir la fase final del acompañamiento se requiere la suscripción del Convenio de SCD para 2025.</t>
  </si>
  <si>
    <t>De acuerdo con el plan de Estratégico Institucional y en cumplimiento del indicador relacionado con las entidades asistidas técnicamente por parte de la AND, se informa que, durante el segundo trimestre del 2025, y a pesar de no contar aún con la suscripción del convenio en dicho periodo, la AND, en su calidad de ente articulador y ejecutor de los Servicios Ciudadanos Digitales, brindó asistencia y acompañamiento técnico a 46 entidades222</t>
  </si>
  <si>
    <t xml:space="preserve">SEPTIERMBRE: En el marco del Plan Estratégico Institucional y en cumplimiento del indicador que mide el número de entidades asistidas técnicamente por la Agencia Nacional Digital (AND), y en desarrollo del convenio interadministrativo No. 1225, suscrito en junio de 2025 entre el Ministerio de Tecnologías de la Información y las Comunicaciones (MinTIC) y la AND, se brindó asistencia y acompañamiento técnico a 33 entidades del orden nacional y territorial.
Este acompañamiento tuvo como propósito promover y apoyar a las entidades en la adopción de los Servicios Ciudadanos Digitales (SCD).
</t>
  </si>
  <si>
    <t>La Agencia Nacional Digital (AND), en cumplimiento del Plan Estratégico Institucional y del indicador de atención a entidades en relación con los Servicios Ciudadanos Digitales (SCD), en su rol de ente articulador, brindó soporte y acompañamiento técnico a 124 entidades.</t>
  </si>
  <si>
    <t>SDSCD</t>
  </si>
  <si>
    <t>El indicador presenta un cumplimiento de 21 entidades atendidas a través de 21 sesiones de asistencia técnica, evidenciando una cobertura uno a uno en el acompañamiento brindado para la integración de sus trámites y servicios al modelo de Servicios Ciudadanos Digitales y gov.co.</t>
  </si>
  <si>
    <t>1.2.</t>
  </si>
  <si>
    <t xml:space="preserve">Modelo operativo-financiero para la autosostenibilidad de la AND, elaborado e implementado (PES). </t>
  </si>
  <si>
    <t>Subdirección se soluciones y servicios (coordina)</t>
  </si>
  <si>
    <t>En la planificación inicial de la vigencia 2025 se contempló avanzar puntualmente en dos estrategias: i) Avanzar en la realización de una consultoría de factibilidad para convertir a la AND en ente certificadora de SCD; y ii) Implementación a través de la AND de la Nube pública de Colombia. 
Propuestas que fueron presentadas, justificadas y sometidas a aprobación por parte de MINTIC, con el propósito de buscar los recursos financieros para apalancar su ejecución. Una vez surtido el proceso, tras evaluación de MINTIC y miembros de Junta, no se encontró viable su ejecución para 2025, por temas presupuestales y debido a que el proyecto de nube pública ya se está estructurando desde el Gobierno Nacional.
Sin embargo, la AND considerando la importancia de estas estrategias, tratará por medio de recursos propios, toda vez que no cuenta con aportes nación, estudiar su viabilidad.</t>
  </si>
  <si>
    <t>La AND, considerando que no fueron aprobadas las iniciativas para certificar a la agencia como entidad certificadora de SCD ni la viabilización de la nube pública por parte de MinTIC, continúa evaluando alternativas para gestionar recursos que permitan avanzar en dichas iniciativas como el  avance a través de la evaluación de diferentes alternativas para garantizar la autosostenibilidad de la agencia. Entre ella están, gestionar a través de aliados productos especializados y desarrollar un asistente de PQRS para las entidades del estado. Esta evaluación se encuentra en análisis financiero. No obstante, hasta la fecha, no se han obtenido resultados concretos.</t>
  </si>
  <si>
    <t>SEPTIEMBRE: Se elaboro la planilla base para los futuros proyectos de SCD basado en el modelo piloto que se implemento con IDU, y basado en el modelo CANVA, se especifico el paso a paso de la proyeccion del modelo financiero</t>
  </si>
  <si>
    <t>SSS</t>
  </si>
  <si>
    <t>Durante el mes de reporte se llevó a cabo la revisión del modelo operativo de negocio, analizando sus principales componentes. Se avanzó en la construcción de la estrategia de abordaje de clientes para la comercialización de los SCD, así como en la identificación de aliados expertos para apoyar la venta de los SCD, de igual manera en la estructuración de un modelo financiero base para su venta. Lo anterior, en alineación con la visión estratégica, el enfoque comercial y las capacidades actuales de la entidad.</t>
  </si>
  <si>
    <t>Desarrollar soluciones integrales de ciencia, innovación y tecnologías emergentes que fortalezcan la transformación digital del estado</t>
  </si>
  <si>
    <t>2.1</t>
  </si>
  <si>
    <t>Productos digitales desarrollados, operados o actualizados (PES)(PI)</t>
  </si>
  <si>
    <r>
      <rPr>
        <b/>
        <sz val="10"/>
        <color theme="1"/>
        <rFont val="Verdana"/>
        <family val="2"/>
      </rPr>
      <t>ICETEX:</t>
    </r>
    <r>
      <rPr>
        <sz val="10"/>
        <color theme="1"/>
        <rFont val="Verdana"/>
        <family val="2"/>
      </rPr>
      <t xml:space="preserve"> en el periodo del informe, en el marco del proyecto de Fábrica de Software del ICETEX, se cumplió con el siguiente producto digital:
Producto desarrollado: en el aplicativo Cambio de Deudor Solidario se mejoró el Servicio de Preguntas Reto realizando integraciones con la Registraduría Nacional del Estado Civil (RNEC) y SISBÉN para robustecer el desarrollo de validación de identidad del Beneficiario; además, continuar control de cambios en los criterios para visualizar el botón cambio de Deudor Solidario así como iniciar los ajustes de los HTML para envío de correo.
</t>
    </r>
    <r>
      <rPr>
        <b/>
        <sz val="10"/>
        <color theme="1"/>
        <rFont val="Verdana"/>
        <family val="2"/>
      </rPr>
      <t xml:space="preserve">Fondo Nacional del Ahorro: </t>
    </r>
    <r>
      <rPr>
        <sz val="10"/>
        <color theme="1"/>
        <rFont val="Verdana"/>
        <family val="2"/>
      </rPr>
      <t xml:space="preserve">en el periodo del informe, en el marco del proyecto de Fábrica de Software del FNA, se cumplió con el siguiente producto digital:
Producto desarrollado: Automatización de Tableros en Azure DevOps Construcción de software  AND_FNA, se llevaron a cabo sesiones estratégicas para socializar los requerimientos y la implementación de la automatización mediante el tablero de control en Azure DevOps, asegurando una comprensión integral de los procesos. Como resultado, se estableció un flujo de trabajo que se ejecuta a través de Power Automate para la realización de diversas operaciones, facilitando la obtención de resultados a través de Power BI. 
</t>
    </r>
    <r>
      <rPr>
        <b/>
        <sz val="10"/>
        <color theme="1"/>
        <rFont val="Verdana"/>
        <family val="2"/>
      </rPr>
      <t>Agencia Nacional de Infraestructura:</t>
    </r>
    <r>
      <rPr>
        <sz val="10"/>
        <color theme="1"/>
        <rFont val="Verdana"/>
        <family val="2"/>
      </rPr>
      <t xml:space="preserve"> en el periodo del informe, en el marco del proyecto de infraestructura ANI, se cumplió con:
Producto ejecutado: fortalecimiento integral de la capacidad de cómputo, seguridad de la información, almacenamiento, redes, virtualización y conexos de la infraestructura tecnológica, en el cual se realizó: instalación de la fibra para el canal MPLS; ingreso a Nébula del hardware de Hiperconvergencia, almacenamiento, Switch core y Switch de acceso; traslado al Datacenter Tier IV y las gestiones para el canal de MPLS; licenciamiento Veeam; instalación y configuración del ExaGrid; Socialización del Site Survey.</t>
    </r>
  </si>
  <si>
    <t>Durante el Periodo de reporte se realizaron los siguientes desarrollos en los proyectos de ICETEX y Fondo Nacional del Ahorro:
FNA: Producto Desarrollado, Proyecto,	TalentoFNA	Consulta General - Especifica de Colaboradores Activos
ICETEX: Producto Desarrollado, Estrategia DeVops.
ICETEX: Producto Desarrollado
Interoperabilidad Bus Integracion/ Integracion Daruma ControlDoc</t>
  </si>
  <si>
    <t>SEPTIEMBRE: Para el III Trimestre se realizaron la firma de 2 convenios de transformacion digital y vinculación al ecosistema digital publico colombiano, estos con Caja Honor y Gobernación de Norte de Santander.</t>
  </si>
  <si>
    <t>Fondo Nacional del Ahorro: De acuerdo con el periodo del presente reporte se ha presentado el siguiente avance en el desarrollo de nuevos aplicativos: Gestión humana 95%; Pregunta Reto 100%; Página Web Orden admistrativa 100%.</t>
  </si>
  <si>
    <t>Se detallan los desarrollos evolutivos que se gestionaron en el mes de marzo dentro contratos que incluyen fábrica de soluciones/software: 
Contrato Derivado No.001 con el FNA:
• Se gestionó y completó con éxito la entrega oportuna de los certificados tributarios, garantizando el cumplimiento de las obligaciones fiscales y facilitando a los contribuyentes la documentación necesaria para sus trámites. Este logro refuerza la transparencia y la eficiencia en los procesos administrativos.
• LTV100 fue implementado y puesto en funcionamiento en el entorno de producción, tras superar satisfactoriamente todas las fases de desarrollo y pruebas.
• La versión R2 del módulo de talento humano está completamente preparada y lista para su despliegue en el entorno de pruebas UAT.
• La documentación relativa a la Ley de insolvencia, junto con la marca de Atención al cliente, fue entregada de manera eficaz y dentro de los plazos establecidos.
• Pregunta reto fue entregada, asegurando que los participantes dispongan de los recursos y orientaciones necesarias para afrontar el desafío propuesto.
Contrato No. 816 de 2023 con ICETEX:
• En el marco de las actividades del proyecto, se llevó a cabo la ejecución de desarrollos evolutivos, dentro de los cuales se realizó el despliegue del MVP 2 del proyecto Cambio de Deudor Solidario.
• Se dio inicio a la configuración transversal en los proyectos activos y priorizados por el ICETEX. Para el periodo correspondiente, se configuraron las iniciativas de Aplicación Subfondo y Bancarización, dando cumplimiento a las solicitudes y aprobaciones emitidas por la supervisión del contrato.</t>
  </si>
  <si>
    <t>Consolidar un modelo financiero y de negocio permita lograr la autosostenibilidad y posicionamiento de la Agencia, generando valor para sus grupos de interés.</t>
  </si>
  <si>
    <t>3.1.</t>
  </si>
  <si>
    <t>Modelo financiero y de negocio implementado.</t>
  </si>
  <si>
    <t>Desde la Subdirección de Soluciones se inició la implementación del Plan de Acción del Modelo de Negocios de la AND 2025, desarrollando las siguientes actividades: 
- Se realiza el análisis del Esquema que contiene el Segmento de Clientes priorizados, para actualizarlo si es necesario.
- Se revisa base de datos de clientes potenciales de la AND, para realizar su actualización. 
- Desde el proceso de Comunicación Estratégica se desarrolla el Plan de Acción de Comunicaciones 2025, el cual fue aprobado por el Comité Institucional de Gestión y Desempeño de la AND. En este se formulan diversas actividades relacionadas a Estrategias de Comunicación.
- Se envió a las diversas Alcaldías de Colombia el Portafolio de Servicios de la AND como estrategia para reconocimiento de la Entidad. 
- Se desarrolla y envía a diferentes Entidades la Encuesta de Satisfacción de la AND 2024, donde se pregunta sobre el desarrollo de los proyectos desarrollados por nuestra parte.
- Se realiza propuestas para diversas Entidades desde la AND para desarrollar proyectos de Transformación Digital.
- Desde la Subdirección de Soluciones y Servicios se ha desarrollado diversas reuniones con Entidades de Gobierno, potenciales clientes y Alcaldías de Colombia para dar a conocer la AND y el Portafolio de Servicios y así lograr consolidar negocios relacionados a la misionalidad de la Entidad.
Se aclara que desde la Subdirección se está trabajando en la actualización del documento del Plan de Acción del Modelo de Negocio para someterlo en la próxima sesión a aprobación por parte del Comité Institucional de Gestión y Desempeño.</t>
  </si>
  <si>
    <t xml:space="preserve">Desde la Subdirección de Soluciones se continúa la implementación del Plan de Acción del Modelo de Negocios de la AND 2025, desarrollando las siguientes actividades: 
- ⁠Se actualiza el Segmento de Clientes priorizados.
- Se actualiza de manera constante la base de datos de clientes potenciales de la AND.
- Desde el proceso de Comunicación Estratégica se desarrollan las diversas actividades plasmadas en el Plan de Acción de Comunicaciones de la AND 2025 realizando diferentes Estrategias de Comunicación que aportan a las actividades del Plan de Acción del Modelo de Negocios de la AND.
- ⁠Se continúa con el envío de información relacionada a la Entidad, a los diferentes clientes potenciales.
- ⁠Se realizan de manera constante reuniones con clientes potenciales.
- ⁠Se continúa con la realización de propuestas de proyectos de Transformación Digital para diversas Entidades.
- Se hace reuniones virtuales y seguimiento a las Alcaldías y Entidades interesadas en proyectos de Transformación Digital. 
- Se identifica desde la Subdirección de Soluciones y Servicios, la necesidad de replantear la Gerencia de Proyectos, identificando y contratando personal para desarrollar funciones de Gestores de Proyectos, además se propone capacitar y entrenar a los Colaboradores de la AND para ser embajadores de la Entidad en diversos escenarios. 
- Se realiza propuesta de carta dirigida a todas las Entidades Públicas, para que conozcan la Plataforma Estratégica de la AND y el Portafolio de Servicios. 
</t>
  </si>
  <si>
    <t>SEPTIEMBRE: En comité semanal con el equipo se lleva a cabo la propuesta del Reporte al Plan de Acción Modelo de Negocio, enviandola a planeación para aprobación y consideración a sugerencias.  Igualmente se recibe el Modelo de Negocio SCD-AND para ser actualizado por el equipo.
Se proyecta una carta para el envio a los Municipios donde se llamo "Transformación digital sin pausa. Aproveche el momento antes de la Ley de Garantías". Se envían a 430 Municipios.
Se crea el proceso comercial.</t>
  </si>
  <si>
    <t>Se avanza en la revisión y actualización del Modelo de Negocio con el equipo de Soluciones y Servicios, para optimizar procesos y alinearlos con los objetivos estratégicos.</t>
  </si>
  <si>
    <t>3.2.</t>
  </si>
  <si>
    <t xml:space="preserve">Estrategia de posicionamiento de la AND, formulada e implementada. </t>
  </si>
  <si>
    <t>Subdirección de Soluciones y Servicios</t>
  </si>
  <si>
    <t>Teniendo el Plan Estratégico de Comunicaciones de la AND 2023-2026, se desarrolló el Plan de Acción de Comunicaciones 2025, el cual fue aprobado por nuestro Comité Institucional de Gestión y Desempeño. En este se formulan diversas actividades relacionadas al posicionamiento de la AND.
Desde la Subdirección de Soluciones y Servicios se ha desarrollado diversas reuniones con varios actores entre ellos Clientes potenciales, Entidades de Gobierno, Alcaldías de Colombia, entre otros, para dar a conocer la AND y nuestro Portafolio de Servicios y así lograr el posicionamiento de la Entidad como un ente desarrollador y líder en la Transformación Digital de nuestro país.</t>
  </si>
  <si>
    <t xml:space="preserve">Se continúa con Estrategia de posicionamiento de la AND, para esto: 
- Se continúa con la implementación del Plan de Acción de Comunicaciones 2025, en el cual se formulan diversas actividades relacionadas al posicionamiento de la AND.
- Se realiza diseño y producción de diversas piezas gráficas, visuales y presentaciones con temas relacionados a la AND, las cuales aportan al posicionamiento de la Entidad en sus Grupos de Valor e Interés.
- Se apoya diversas reuniones que se han sostenido con diversos sectores donde se ha dado a conocer la Plataforma Estratégica y el Portafolio de Servicios de la AND.
- Se enviaron mediante correo y se publicaron en las Redes Sociales de la AND, diversas campañas gráficas relacionadas a la promoción y posicionamiento de la Entidad, como: Campaña de Promoción del Modelo de Endomarketing promovido por Talento Humano o Campaña Promoción AND - IA.
- Se adelanta la actualización del Portafolio de Servicios de la AND.
</t>
  </si>
  <si>
    <t>SEPTIEMBRE: Durante el trimestre se continúo con la implementación de la estrategia de posicionamiento institucional de la Agencia Nacional Digital, orientada a fortalecer su visibilidad, reconocimiento y liderazgo en el ecosistema digital del país. Como parte de esta estrategia, se desarrollaron y ejecutaron diversas acciones como:
- Diseño y difusión de campañas gráficas alineadas con los objetivos estratégicos de la entidad.
- Apoyo en la organización y comunicación de eventos institucionales, como Webinars, eventos “Haz Clic”, entre otros. 
- Elaboración de diverso material gráfico y de comunicación para la participación de nuestra Entidad en espacios de alto impacto como por ejemplo ANDICOM, fortaleciendo su presencia en escenarios del sector TI.
- Actualización del Portafolio de Servicios de la AND, incorporando ajustes estratégicos y visuales que responden a las necesidades de entidades, aliadas y grupos de valor e interés.
- Producción de presentaciones institucionales para reuniones, eventos y espacios de articulación interinstitucional.
- Redacción y publicación de noticias sobre eventos, logros y actividades relevantes de la Agencia.
- Gestión de contenidos digitales en los diversos canales digitales de la Entidad.
- Coordinación con áreas técnicas y directivas para garantizar que los mensajes reflejen el enfoque estratégico de la Entidad.
Estas acciones han contribuido significativamente al fortalecimiento de la imagen institucional, al posicionamiento de la AND cómo referente en la transformación digital de Colombia.</t>
  </si>
  <si>
    <t>Durante el trimestre se continuó y finalizó con la ejecución de la estrategia de posicionamiento institucional de la Agencia Nacional Digital, enfocada en fortalecer su visibilidad, reconocimiento y liderazgo dentro del ecosistema digital de Colombia. En el marco de esta estrategia, se llevaron a cabo las siguientes acciones:
* Implementación completa del Plan de Acción de Comunicaciones AND 2025, incluyendo las acciones de comunicación interna y externa definidas en el mismo.
* Diseño y difusión de campañas gráficas alineadas con los objetivos estratégicos de la entidad.
* Actualización, publicación y gestión de los canales digitales de la AND, con información sobre la entidad, su plataforma institucional, Portafolio de Servicios y otros temas relevantes.
* Apoyo en la organización y comunicación de eventos institucionales, como el Nodo de Rendición de Cuentas AND - MinTIC 2025 y “Interopera 2025”, entre otros.
* Elaboración de material gráfico y comunicacional para la participación de la entidad en espacios de alto impacto, como el Nodo de Rendición de Cuentas AND - MinTIC 2025.
* Diseño y preparación de presentaciones institucionales para reuniones, eventos y espacios de articulación interinstitucional.
* Redacción y publicación de noticias sobre eventos, logros y actividades relevantes de la Agencia.
* Gestión de contenidos digitales en los diferentes canales oficiales de la entidad.
* Coordinación con áreas técnicas y directivas para garantizar que los mensajes reflejen el enfoque estratégico institucional.
Gracias a estas acciones, la AND ha consolidado su imagen institucional y se ha posicionado como un referente clave en la transformación digital del país.</t>
  </si>
  <si>
    <t>Comunicaciones</t>
  </si>
  <si>
    <t>Se formuló y se inició la implementación del Plan de Acción de Comunicaciones AND 2026, el cual integra actividades y campañas gráficas comunicacionales orientadas a fortalecer la visibilidad institucional y proyectar a la Agencia como referente nacional en transformación digital. En este marco, se han producido diversas piezas gráficas que destacan el rol de la Entidad como responsable de liderar la transformación digital de Colombia, contribuyendo directamente al posicionamiento estratégico de la AND.</t>
  </si>
  <si>
    <t>3.3.</t>
  </si>
  <si>
    <t xml:space="preserve">Red de alianzas para la generación de productos y servicios conformada (PES). </t>
  </si>
  <si>
    <t>Desde la red de alianzas estratégicas vigente de la AND, se están desarrollando los siguientes proyectos:
ANI Collocation: Aliado HOSTDIME.
ANI Hiperconvergencia, Almacenamiento y Backup: Aliado GTS.  
ANI Adecuadiones: Aliado BIRDUN. 
ANI Redes: Aliado IKUSI.
ANI Seguridad: Aliado CONVIEST.
ICETEX Mesa de servicios: Aliado T&amp;S .
ICETEX Fábrica de Software: Aliado OPITECH.
FNA Fábrica de Software: Aliado OPITECH. 
DAFP Servicios de Nube Privada: Aliado ADA.</t>
  </si>
  <si>
    <t>La AND, en el marco de la implementación de su red de aliados, ha consolidado actualmente un total de 35 aliados estratégicos, fundamentales para la ejecución de proyectos orientados a la autosostenibilidad y el fortalecimiento de su posicionamiento institucional.</t>
  </si>
  <si>
    <t>SEPTIEMBRE: Para fortalecer alianzas estratégicas y fomentar la innovación, se lideró la realización de 5 encuentros estratégicos bajo la iniciativa “Haz Clic”, la participación en ANDICOM 2025, así como la ejecución de 3  Webinar especializado en colaboración con aliados clave del ecosistema digital. Las actividades de la iniciativa “Haz Clic” y la participación en ANDICOM permitieron consolidar vínculos colaborativos, abrir nuevas oportunidades de negocio y promover proyectos conjuntos orientados a la innovación y crecimiento sectorial. El Webinar facilitó interacciones directas con diversas entidades y clientes, ampliando el alcance institucional y fortaleciendo las relaciones comerciales. Se recopilaron los datos de contacto a través de la atención presencial o con el diligenciamiento del formulario digital, asi creando una base sólida para la continuidad y escalabilidad de las iniciativas colaborativas.</t>
  </si>
  <si>
    <t>Se continúa con la vinculación de Aliados Estratégicos mediante la búsqueda activa de empresas con experiencia en el sector público y en tecnologías emergentes. Durante el periodo se realizan reuniones de acercamiento, se actualiza la matriz de aliados con su especialidad y datos relevantes y se solicita información técnica para fortalecer y ampliar el portafolio de servicios.
Se les presenta oficialmente el nuevo Portafolio de Servicios Institucional, para ofrecerles soluciones integrales, adaptables y de alto valor agregado para los diferentes actores del sector.
El resultado de estas actividades se refleja el impacto positivo de las acciones desarrolladas y constituyen una base sólida para la continuidad y escalabilidad de las iniciativas colaborativas.</t>
  </si>
  <si>
    <t>Con el fin de continuar fortaleciendo las capacidades institucionales de la AND durante el periodo de reporte se continúo con los acercamiento con los diferentes aliados estratégicos con el fin de identificar iniciativas de negocios con otras entidades, aprovechando el relacionamiento de estos aliados como brazo comercial de la AND en el sector Gobierno. Así las cosas, se adelantaron mesas de trabajo y espacios de articulación con el aliado Servinformación, con el fin de coordinar acciones conjuntas y estructurar la realización de un workshop presencial programado para el próximo 15 de abril, orientado al abordaje de estrategias  y tendencias  en temas de ciberseguridad.</t>
  </si>
  <si>
    <t xml:space="preserve">Potenciar las capacidades
institucionales de la AND
posicionándola como una
entidad efectiva y con altos
estándares en el cumplimiento
de sus objetivos organizacionales. </t>
  </si>
  <si>
    <t>4.1.</t>
  </si>
  <si>
    <t>Modelo de Gestión de Proyectos con enfoque PMO actualizado e implementado</t>
  </si>
  <si>
    <t>Para el Primer Trimestre solo se aportó la evidenicia.. por favor reportar cualitativa y cuantificativamente</t>
  </si>
  <si>
    <t>Se continua en la estrategia formulada para la mejora de la subdireccion de SCD.</t>
  </si>
  <si>
    <t>SEPTIEMBRE: Revisión de propuesta, evolución de la estrategia y definición del plan de trabajo con el fin de reestructurar el Modelo Operativo para la gestión de proyectos con enfoque PMO que incluye 1. Objetivo, 2 alcance, 3 Definiciones y 4 Plan de trabajo. Revisión y reestructuración del proceso Formulación de Proyectos
Revisión y reestructuración del proceso Planeación de proyectos</t>
  </si>
  <si>
    <t>Octubre:  Revisión y reestructuración del proceso de Ejecución (Incluye los subprocesos Controlar el cronograma, Administrar la aceptación de entregables y Administrar riesgos)
Noviembre: Revisión y reestructuración de los procesos de Ejecución (Incluye los subprocesos Administrar cambios del proyecto, Control de los costos y Administrar la subcontratación) y Monitoreo y Control y Cierre.
Diciembre: Consolidación del documento Modelo Operativo para la gestión de proyectos con enfoque PMO y emisión de la primera versión</t>
  </si>
  <si>
    <t xml:space="preserve">Se desarrollo el enfoque Metodológico de Gestión de  proyectos y Repositorio Probatorio bajo metodología PMO, así mismo se socializó con el equipo en el mes de marzo </t>
  </si>
  <si>
    <t>4.2.</t>
  </si>
  <si>
    <t xml:space="preserve">Estrategia de fortalecimiento de Gobierno TI de la AND implementada. </t>
  </si>
  <si>
    <t>Se realiza la definición de los roles, tareas y actividades que se deben contemplar dentro del Gobierno de TI. Así mismo, se definen las actividades a ejecutar para la realización de un Assessment de TI.</t>
  </si>
  <si>
    <t>Se participa en auditoría realizada por la firma de auditores L&amp;Q, dentro de esta auditoría se identifican actividades que se han realizado para mejorar el Gobierno de TI y se identifican otras actividades que se requieren para poder Fortalecer el Gobierno de TI.</t>
  </si>
  <si>
    <t>SEPTIEMBRE: Para el período se avanzó en las acciones del proyecto PETI25-TI-01 “Adquirir y administrar infraestructura tecnológica”, orientadas al fortalecimiento del Gobierno de TI. Se elaboró el documento “Ítems a entregar” con las configuraciones mínimas para el valor agregado del Convenio 1225, se apoyó la adquisición del licenciamiento Microsoft 365 para los convenios SCD y REDAM, y se mantuvo actualizado el inventario institucional de equipos de cómputo, portátiles y periféricos.
Adicionalmente, se brindó soporte a los servicios tecnológicos institucionales y se continuó con la aplicación de las recomendaciones derivadas de auditorías, fortaleciendo la gestión, control y operación de los recursos tecnológicos de la entidad</t>
  </si>
  <si>
    <t>Diciembre:Para el período se avanzó en las acciones del proyecto PETI25-TI-01 “Adquirir y administrar infraestructura tecnológica”, orientadas al fortalecimiento del Gobierno de TI. Se realizó recepción de servidor entregado valor agregado del Convenio 1225 el cual fue instalado en el Datacenter y se configuró para el almacenamiento de Backups de la entidad.
Igualmente se brindó soporte a los servicios tecnológicos institucionales. Se adelantó documentación para renovar servicios de internet y licenciamiento para la entidad.</t>
  </si>
  <si>
    <t>Líder TI</t>
  </si>
  <si>
    <t xml:space="preserve">Durante el primer trimestre, la AND adelantó a través del equipo de transformación digital, la fase de diagnóstico para el re diseño del marco de Arquitectura Empresarial de la entidad. Para la consolidación del mismo, se implementaron metodologías de recolección de información de fuente primaria aplicados a nivel directivo e incluso, a nivel operativo y táctivo; a través del diligenciamiento de formularios asociados a la identificación de stakeholders, estrategia de negocio, gobernanza, expectativa de la dirección e inventario de aplicaciones. </t>
  </si>
  <si>
    <t>4.3.</t>
  </si>
  <si>
    <t xml:space="preserve">Estrategia de gestión del conocimiento formulada e implementada. </t>
  </si>
  <si>
    <t>Dirección</t>
  </si>
  <si>
    <t xml:space="preserve">Por parte de la Subdirección DSCD envia a Planeación la  Estrategia para la adopción de un modelo institucional para la gestión y retención del conocimiento en la Agencia Nacional Digital </t>
  </si>
  <si>
    <t>SEPTIEMBRE: Durante el periodo de avance se desarrolló el diseño metodológico para la implementación de la gestión del conocimiento en la Agencia Nacional Digital, estableciendo los instrumentos, criterios de validación, población y muestra del trabajo de campo. Se definió un enfoque mixto que combina la recolección de datos cuantitativos y cualitativos a través de cuestionarios, entrevistas y análisis documental, orientados a identificar las prácticas, barreras y oportunidades relacionadas con la captura, transferencia y reutilización del conocimiento institucional. Este avance permite estructurar la base técnica y operativa para consolidar un modelo de gestión del conocimiento aplicable en la entidad, en coherencia con los objetivos estratégicos de sostenibilidad, innovación y fortalecimiento de capacidades internas.</t>
  </si>
  <si>
    <t>Durante el periodo establecido, se cumplió con la elaboración e implementación de la Estrategia de Gestión del Conocimiento de la AND. Las acciones desarrolladas fueron las siguientes:
1. Diagnóstico institucional sobre la situación actual de la gestión del conocimiento en la AND: Se diseñó  prototipo de encuesta para recopilar información y realizar el diagnóstico.
2. Modelo de gestión del conocimiento adaptado a la naturaleza jurídica, operativa y contractual de la entidad: Se elaboró el Plan de Acción de Gestión del Conocimiento, que incluye diferentes acciones institucionales.
3. Propuesta de hoja de ruta para la implementación, con lineamientos prácticos, responsables y metas: El Plan de Acción contempla lineamientos claros, responsables asignados y metas específicas para garantizar su ejecución.
4. Recomendaciones para fortalecer la memoria institucional, la transferencia de conocimiento y la articulación con aliados estratégicos: El Plan de Acción incorpora acciones orientadas a conservar la memoria institucional y promover la transferencia de conocimiento.
5. Documento técnico base para elevar a instancia directiva o integrar en planes institucionales futuros: Dentro del Plan de Acción y las acciones definidas en este se integra los Planes Institucionales de la AND.</t>
  </si>
  <si>
    <t>Líder TI, Planeación y Comunicaciones</t>
  </si>
  <si>
    <t>Se elaboró el autodiagnóstico institucional y se formuló el Plan de Acción de Gestión del Conocimiento y la Innovación AND 2026, documento que establece las líneas estratégicas, acciones y mecanismos para fortalecer la gestión del conocimiento dentro de la Entidad. Este plan ya se encuentra finalizado y listo para ser presentado y aprobado por el Comité Institucional de Gestión y Desempeño.</t>
  </si>
  <si>
    <t>PROGRAMADO 2025</t>
  </si>
  <si>
    <t xml:space="preserve">Entidades asistidas técnicamente para su vinculación a los Servicios Ciudadanos Base (PES)(PI). </t>
  </si>
  <si>
    <t xml:space="preserve">Modelo operativo-financiero para lograr la autosostenibilidad de la operación de los SCD base formulado e implementado (PES). </t>
  </si>
  <si>
    <t>Número de productos digitales desarrollados, operados o actualizados (PES)(PI)</t>
  </si>
  <si>
    <t>Consolidar un modelo financiero
y de negocio permita lograr la
autosostenibilidad y
posicionamiento de la Agencia,
generando valor para sus grupos de interés</t>
  </si>
  <si>
    <t>Modelo de financiero y de negocio implementado.</t>
  </si>
  <si>
    <t xml:space="preserve">Modelo de red de alianzas que permita fortalecer las capacidades de la AND (PES). </t>
  </si>
  <si>
    <t xml:space="preserve">Estrategia formulada de reingeniería de la Subdirección de Desarrollo y SCD orientado hacia una administración tipo PMO. </t>
  </si>
  <si>
    <t xml:space="preserve">Estrategia de fortalecimiento de Gobierno TI de la AND. </t>
  </si>
  <si>
    <t>PROCESOS</t>
  </si>
  <si>
    <t>NOMBRE INDICADOR</t>
  </si>
  <si>
    <t>Gestión Documental</t>
  </si>
  <si>
    <t>Implementación del sistema de gestión documental</t>
  </si>
  <si>
    <t>Gestión de Talento Humano</t>
  </si>
  <si>
    <t>Provisionamiento de vacantes</t>
  </si>
  <si>
    <t>Gestion financiera</t>
  </si>
  <si>
    <t>Ejecución Presupuestal</t>
  </si>
  <si>
    <t>Presentación de Informes y declaraciones tributarias</t>
  </si>
  <si>
    <t>Razonabilidad de la información contable</t>
  </si>
  <si>
    <t>Obligaciones Generadas contra Obligaciones Pagadas</t>
  </si>
  <si>
    <t>Ejecución de ingresos</t>
  </si>
  <si>
    <t>Gestión Adminitrativa</t>
  </si>
  <si>
    <t>Entrega de bienes a colaboradores AND</t>
  </si>
  <si>
    <t>Mantenimiento de bienes AND</t>
  </si>
  <si>
    <t xml:space="preserve"> Cumplimiento Legal Ambiental</t>
  </si>
  <si>
    <t xml:space="preserve"> Cumplimiento de la implementación de controles de la matriz de aspectos e impactos ambientales</t>
  </si>
  <si>
    <t>Reporte PEI III Trimestre 2025</t>
  </si>
  <si>
    <t>Metas Programadas</t>
  </si>
  <si>
    <t>% Cumplimiento</t>
  </si>
  <si>
    <t>Productos Programados</t>
  </si>
  <si>
    <t xml:space="preserve">Productos Cumplidos </t>
  </si>
  <si>
    <t>Productos Incumplidos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</si>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</sst>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b/>
      <sz val="11"/>
      <color theme="1"/>
      <name val="Aptos Display"/>
      <family val="2"/>
      <scheme val="major"/>
    </font>
    <font>
      <sz val="11"/>
      <color theme="1"/>
      <name val="Aptos Display"/>
      <family val="2"/>
      <scheme val="major"/>
    </font>
    <font>
      <b/>
      <sz val="10"/>
      <color theme="1"/>
      <name val="Verdana"/>
      <family val="2"/>
    </font>
    <font>
      <sz val="10"/>
      <color theme="1"/>
      <name val="Verdana"/>
      <family val="2"/>
    </font>
    <font>
      <b/>
      <sz val="11"/>
      <color theme="1"/>
      <name val="Aptos Narrow"/>
      <family val="2"/>
      <scheme val="minor"/>
    </font>
    <font>
      <sz val="11"/>
      <color indexed="8"/>
      <name val="Calibri"/>
      <family val="2"/>
    </font>
    <font>
      <b/>
      <sz val="14"/>
      <color theme="1"/>
      <name val="Calibri"/>
      <family val="2"/>
    </font>
    <font>
      <sz val="11"/>
      <color theme="1"/>
      <name val="Verdana"/>
      <family val="2"/>
    </font>
    <font>
      <b/>
      <sz val="11"/>
      <color theme="1"/>
      <name val="Verdana"/>
      <family val="2"/>
    </font>
    <font>
      <b/>
      <sz val="10"/>
      <color theme="1"/>
      <name val="Verdana"/>
      <family val="2"/>
    </font>
    <font>
      <sz val="10"/>
      <color theme="1"/>
      <name val="Verdana"/>
      <family val="2"/>
    </font>
    <font>
      <sz val="10"/>
      <color rgb="FF000000"/>
      <name val="Verdana"/>
      <family val="2"/>
    </font>
    <font>
      <sz val="11"/>
      <color rgb="FF000000"/>
      <name val="Verdana"/>
      <family val="2"/>
    </font>
    <font>
      <sz val="10"/>
      <color rgb="FFFF0000"/>
      <name val="Verdana"/>
      <family val="2"/>
    </font>
    <font>
      <sz val="11"/>
      <color rgb="FF000000"/>
      <name val="Calibri"/>
      <family val="2"/>
    </font>
    <font>
      <sz val="12"/>
      <color theme="1"/>
      <name val="Verdana"/>
      <family val="2"/>
    </font>
    <font>
      <b/>
      <sz val="12"/>
      <color theme="1"/>
      <name val="Verdana"/>
      <family val="2"/>
    </font>
  </fonts>
  <fills count="11">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2A27A"/>
        <bgColor indexed="64"/>
      </patternFill>
    </fill>
    <fill>
      <patternFill patternType="solid">
        <fgColor theme="4" tint="0.79998168889431442"/>
        <bgColor indexed="64"/>
      </patternFill>
    </fill>
    <fill>
      <patternFill patternType="solid">
        <fgColor rgb="FFE9A145"/>
        <bgColor indexed="64"/>
      </patternFill>
    </fill>
    <fill>
      <patternFill patternType="solid">
        <fgColor rgb="FFFFC000"/>
        <bgColor indexed="64"/>
      </patternFill>
    </fill>
    <fill>
      <patternFill patternType="solid">
        <fgColor rgb="FFEBA94F"/>
        <bgColor indexed="64"/>
      </patternFill>
    </fill>
    <fill>
      <patternFill patternType="solid">
        <fgColor rgb="FFF2C98F"/>
        <bgColor indexed="64"/>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0" fontId="7" fillId="0" borderId="0"/>
  </cellStyleXfs>
  <cellXfs count="86">
    <xf numFmtId="0" fontId="0" fillId="0" borderId="0" xfId="0"/>
    <xf numFmtId="0" fontId="2" fillId="2" borderId="1" xfId="0" applyFont="1" applyFill="1" applyBorder="1"/>
    <xf numFmtId="0" fontId="2" fillId="3"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4" borderId="1" xfId="0" applyFont="1" applyFill="1" applyBorder="1"/>
    <xf numFmtId="0" fontId="3" fillId="0" borderId="1" xfId="0" applyFont="1" applyBorder="1" applyAlignment="1">
      <alignment horizontal="center"/>
    </xf>
    <xf numFmtId="9" fontId="3" fillId="0" borderId="1" xfId="1" applyFont="1" applyBorder="1" applyAlignment="1">
      <alignment horizontal="center"/>
    </xf>
    <xf numFmtId="0" fontId="2" fillId="0" borderId="1" xfId="0" applyFont="1" applyBorder="1"/>
    <xf numFmtId="0" fontId="2" fillId="0" borderId="1" xfId="0" applyFont="1" applyBorder="1" applyAlignment="1">
      <alignment horizontal="center"/>
    </xf>
    <xf numFmtId="9" fontId="2" fillId="0" borderId="1" xfId="1" applyFont="1" applyBorder="1" applyAlignment="1">
      <alignment horizontal="center"/>
    </xf>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4" fillId="5" borderId="1" xfId="0" applyFont="1" applyFill="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3" xfId="0" applyFont="1" applyBorder="1" applyAlignment="1">
      <alignment horizontal="center" vertical="center" wrapText="1"/>
    </xf>
    <xf numFmtId="0" fontId="4" fillId="4" borderId="5" xfId="0" applyFont="1" applyFill="1" applyBorder="1" applyAlignment="1">
      <alignment horizontal="center" vertical="center"/>
    </xf>
    <xf numFmtId="0" fontId="6" fillId="0" borderId="4" xfId="0" applyFont="1" applyBorder="1" applyAlignment="1">
      <alignment horizontal="center" vertical="center"/>
    </xf>
    <xf numFmtId="0" fontId="4" fillId="0" borderId="3" xfId="0" applyFont="1" applyBorder="1" applyAlignment="1">
      <alignment horizontal="center" vertical="center" wrapText="1"/>
    </xf>
    <xf numFmtId="2" fontId="5" fillId="0" borderId="1" xfId="0" applyNumberFormat="1" applyFont="1" applyBorder="1" applyAlignment="1" applyProtection="1">
      <alignment horizontal="center" vertical="center"/>
      <protection locked="0"/>
    </xf>
    <xf numFmtId="1" fontId="5" fillId="0" borderId="1" xfId="0" applyNumberFormat="1" applyFont="1" applyBorder="1" applyAlignment="1" applyProtection="1">
      <alignment horizontal="center" vertical="center"/>
      <protection locked="0"/>
    </xf>
    <xf numFmtId="1" fontId="5" fillId="0" borderId="1" xfId="0" applyNumberFormat="1" applyFont="1" applyBorder="1" applyAlignment="1" applyProtection="1">
      <alignment horizontal="center" vertical="center" wrapText="1"/>
      <protection locked="0"/>
    </xf>
    <xf numFmtId="0" fontId="4" fillId="4" borderId="3"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2" fontId="5" fillId="4" borderId="1" xfId="0" applyNumberFormat="1" applyFont="1" applyFill="1" applyBorder="1" applyAlignment="1" applyProtection="1">
      <alignment vertical="center"/>
      <protection locked="0"/>
    </xf>
    <xf numFmtId="10" fontId="0" fillId="0" borderId="0" xfId="0" applyNumberFormat="1"/>
    <xf numFmtId="0" fontId="1" fillId="0" borderId="6" xfId="2" applyFont="1" applyBorder="1" applyAlignment="1">
      <alignment horizontal="left" vertical="center" wrapText="1"/>
    </xf>
    <xf numFmtId="0" fontId="1" fillId="0" borderId="5" xfId="0" applyFont="1" applyBorder="1" applyAlignment="1">
      <alignment horizontal="left" vertical="center"/>
    </xf>
    <xf numFmtId="0" fontId="1" fillId="0" borderId="1" xfId="0" applyFont="1" applyBorder="1" applyAlignment="1">
      <alignment horizontal="left" vertical="center"/>
    </xf>
    <xf numFmtId="0" fontId="1" fillId="0" borderId="1" xfId="2" applyFont="1" applyBorder="1" applyAlignment="1">
      <alignment horizontal="left" vertical="center" wrapText="1"/>
    </xf>
    <xf numFmtId="0" fontId="8" fillId="6" borderId="7" xfId="2" applyFont="1" applyFill="1" applyBorder="1" applyAlignment="1">
      <alignment horizontal="center" vertical="center"/>
    </xf>
    <xf numFmtId="0" fontId="1" fillId="7" borderId="1" xfId="0" applyFont="1" applyFill="1" applyBorder="1" applyAlignment="1">
      <alignment horizontal="left" vertical="center"/>
    </xf>
    <xf numFmtId="0" fontId="0" fillId="0" borderId="0" xfId="0" applyAlignment="1">
      <alignment wrapText="1"/>
    </xf>
    <xf numFmtId="0" fontId="0" fillId="0" borderId="0" xfId="0" applyAlignment="1">
      <alignment vertical="top"/>
    </xf>
    <xf numFmtId="0" fontId="9" fillId="0" borderId="0" xfId="0" applyFont="1"/>
    <xf numFmtId="0" fontId="9" fillId="0" borderId="0" xfId="0" applyFont="1" applyAlignment="1">
      <alignment vertical="top"/>
    </xf>
    <xf numFmtId="0" fontId="10" fillId="0" borderId="0" xfId="0" applyFont="1"/>
    <xf numFmtId="0" fontId="10" fillId="0" borderId="0" xfId="0" applyFont="1" applyAlignment="1">
      <alignment horizontal="left"/>
    </xf>
    <xf numFmtId="0" fontId="11" fillId="8" borderId="5"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pplyProtection="1">
      <alignment horizontal="center" vertical="center" wrapText="1"/>
      <protection locked="0"/>
    </xf>
    <xf numFmtId="0" fontId="11" fillId="8" borderId="8" xfId="0" applyFont="1" applyFill="1" applyBorder="1" applyAlignment="1" applyProtection="1">
      <alignment horizontal="center" vertical="center" wrapText="1"/>
      <protection locked="0"/>
    </xf>
    <xf numFmtId="0" fontId="11" fillId="9" borderId="1" xfId="0" applyFont="1" applyFill="1" applyBorder="1" applyAlignment="1">
      <alignment horizontal="center" vertical="center" wrapText="1"/>
    </xf>
    <xf numFmtId="0" fontId="10" fillId="0" borderId="4" xfId="0" applyFont="1" applyBorder="1" applyAlignment="1">
      <alignment horizontal="center" vertical="center"/>
    </xf>
    <xf numFmtId="0" fontId="12"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vertical="top" wrapText="1"/>
    </xf>
    <xf numFmtId="1" fontId="12" fillId="0" borderId="1" xfId="0" applyNumberFormat="1" applyFont="1" applyBorder="1" applyAlignment="1">
      <alignment horizontal="center" vertical="center" wrapText="1"/>
    </xf>
    <xf numFmtId="2" fontId="12" fillId="0" borderId="1" xfId="0" applyNumberFormat="1" applyFont="1" applyBorder="1" applyAlignment="1">
      <alignment vertical="top" wrapText="1"/>
    </xf>
    <xf numFmtId="0" fontId="9" fillId="0" borderId="1" xfId="0" applyFont="1" applyBorder="1" applyAlignment="1">
      <alignment horizontal="center" vertical="center"/>
    </xf>
    <xf numFmtId="0" fontId="9" fillId="0" borderId="2" xfId="0" applyFont="1" applyBorder="1" applyAlignment="1">
      <alignment horizontal="left" vertical="top" wrapText="1"/>
    </xf>
    <xf numFmtId="0" fontId="9" fillId="0" borderId="2" xfId="0" applyFont="1" applyBorder="1" applyAlignment="1" applyProtection="1">
      <alignment horizontal="center" vertical="center" wrapText="1"/>
      <protection locked="0"/>
    </xf>
    <xf numFmtId="0" fontId="14" fillId="0" borderId="9" xfId="0" applyFont="1" applyBorder="1" applyAlignment="1" applyProtection="1">
      <alignment horizontal="left" vertical="top" wrapText="1"/>
      <protection locked="0"/>
    </xf>
    <xf numFmtId="2" fontId="12" fillId="0" borderId="1" xfId="0" applyNumberFormat="1" applyFont="1" applyBorder="1" applyAlignment="1">
      <alignment horizontal="center" vertical="center"/>
    </xf>
    <xf numFmtId="0" fontId="9" fillId="0" borderId="9" xfId="0" applyFont="1" applyBorder="1" applyAlignment="1" applyProtection="1">
      <alignment wrapText="1"/>
      <protection locked="0"/>
    </xf>
    <xf numFmtId="0" fontId="13" fillId="0" borderId="1" xfId="0" applyFont="1" applyBorder="1" applyAlignment="1">
      <alignment vertical="center" wrapText="1"/>
    </xf>
    <xf numFmtId="1" fontId="12" fillId="0" borderId="1" xfId="0" applyNumberFormat="1" applyFont="1" applyBorder="1" applyAlignment="1">
      <alignment horizontal="center" vertical="center"/>
    </xf>
    <xf numFmtId="0" fontId="9" fillId="0" borderId="9" xfId="0" applyFont="1" applyBorder="1" applyAlignment="1" applyProtection="1">
      <alignment horizontal="left" vertical="top" wrapText="1"/>
      <protection locked="0"/>
    </xf>
    <xf numFmtId="0" fontId="9" fillId="0" borderId="1" xfId="0" applyFont="1" applyBorder="1" applyAlignment="1">
      <alignment horizontal="center" vertical="center" wrapText="1"/>
    </xf>
    <xf numFmtId="0" fontId="14" fillId="0" borderId="2" xfId="0" applyFont="1" applyBorder="1" applyAlignment="1">
      <alignment horizontal="left" vertical="top" wrapText="1"/>
    </xf>
    <xf numFmtId="0" fontId="14" fillId="0" borderId="2" xfId="0" applyFont="1" applyBorder="1" applyAlignment="1" applyProtection="1">
      <alignment horizontal="center" vertical="center" wrapText="1"/>
      <protection locked="0"/>
    </xf>
    <xf numFmtId="0" fontId="15" fillId="0" borderId="1" xfId="0" applyFont="1" applyBorder="1" applyAlignment="1">
      <alignment horizontal="left" vertical="top" wrapText="1"/>
    </xf>
    <xf numFmtId="0" fontId="12" fillId="0" borderId="1" xfId="0" applyFont="1" applyBorder="1" applyAlignment="1">
      <alignment horizontal="left" vertical="top" wrapText="1"/>
    </xf>
    <xf numFmtId="2" fontId="12" fillId="0" borderId="1" xfId="0" applyNumberFormat="1" applyFont="1" applyBorder="1" applyAlignment="1">
      <alignment vertical="center"/>
    </xf>
    <xf numFmtId="0" fontId="12" fillId="0" borderId="1" xfId="0" applyFont="1" applyBorder="1" applyAlignment="1">
      <alignment vertical="top"/>
    </xf>
    <xf numFmtId="0" fontId="13" fillId="10" borderId="3" xfId="0" applyFont="1" applyFill="1" applyBorder="1" applyAlignment="1">
      <alignment vertical="top" wrapText="1"/>
    </xf>
    <xf numFmtId="0" fontId="9" fillId="0" borderId="0" xfId="0" applyFont="1" applyAlignment="1">
      <alignment horizontal="center" vertical="center"/>
    </xf>
    <xf numFmtId="0" fontId="16" fillId="0" borderId="1" xfId="0" applyFont="1" applyBorder="1" applyAlignment="1">
      <alignment horizontal="center" vertical="center"/>
    </xf>
    <xf numFmtId="0" fontId="0" fillId="0" borderId="0" xfId="0" applyAlignment="1">
      <alignment horizontal="center" vertical="center"/>
    </xf>
    <xf numFmtId="0" fontId="12" fillId="0" borderId="3" xfId="0" applyFont="1" applyBorder="1" applyAlignment="1">
      <alignment horizontal="center" vertical="center" wrapText="1"/>
    </xf>
    <xf numFmtId="0" fontId="10" fillId="0" borderId="4" xfId="0" applyFont="1" applyBorder="1" applyAlignment="1">
      <alignment horizontal="center" vertical="center"/>
    </xf>
    <xf numFmtId="0" fontId="6" fillId="0" borderId="4" xfId="0" applyFont="1" applyBorder="1" applyAlignment="1">
      <alignment horizontal="center" vertical="center"/>
    </xf>
    <xf numFmtId="0" fontId="5" fillId="0" borderId="3" xfId="0" applyFont="1" applyBorder="1" applyAlignment="1">
      <alignment horizontal="center" vertical="center" wrapText="1"/>
    </xf>
    <xf numFmtId="0" fontId="2" fillId="4" borderId="2" xfId="0" applyFont="1" applyFill="1" applyBorder="1" applyAlignment="1">
      <alignment horizontal="center"/>
    </xf>
    <xf numFmtId="0" fontId="2" fillId="4" borderId="3" xfId="0" applyFont="1" applyFill="1" applyBorder="1" applyAlignment="1">
      <alignment horizontal="center"/>
    </xf>
    <xf numFmtId="0" fontId="17" fillId="0" borderId="0" xfId="0" applyFont="1"/>
    <xf numFmtId="0" fontId="18" fillId="0" borderId="0" xfId="0" applyFont="1"/>
    <xf numFmtId="0" fontId="18" fillId="0" borderId="0" xfId="0" applyFont="1" applyAlignment="1">
      <alignment horizontal="left"/>
    </xf>
  </cellXfs>
  <cellStyles count="3">
    <cellStyle name="Normal" xfId="0" builtinId="0"/>
    <cellStyle name="Normal_Indicadores PAreciente DIANA" xfId="2" xr:uid="{2558D0AA-F3AB-409D-8AA4-4CAE490CA859}"/>
    <cellStyle name="Porcentaje" xfId="1" builtinId="5"/>
  </cellStyles>
  <dxfs count="0"/>
  <tableStyles count="0" defaultTableStyle="TableStyleMedium2" defaultPivotStyle="PivotStyleLight16"/>
  <colors>
    <mruColors>
      <color rgb="FFF2C98F"/>
      <color rgb="FFF0BA6E"/>
      <color rgb="FFEBA94F"/>
      <color rgb="FFF2A2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s-CO" b="1">
                <a:solidFill>
                  <a:sysClr val="windowText" lastClr="000000"/>
                </a:solidFill>
                <a:latin typeface="Verdana" panose="020B0604030504040204" pitchFamily="34" charset="0"/>
                <a:ea typeface="Verdana" panose="020B0604030504040204" pitchFamily="34" charset="0"/>
              </a:rPr>
              <a:t>Plan</a:t>
            </a:r>
            <a:r>
              <a:rPr lang="es-CO" b="1" baseline="0">
                <a:solidFill>
                  <a:sysClr val="windowText" lastClr="000000"/>
                </a:solidFill>
                <a:latin typeface="Verdana" panose="020B0604030504040204" pitchFamily="34" charset="0"/>
                <a:ea typeface="Verdana" panose="020B0604030504040204" pitchFamily="34" charset="0"/>
              </a:rPr>
              <a:t> Estrategico Institucional IT</a:t>
            </a:r>
            <a:endParaRPr lang="es-CO" b="1">
              <a:solidFill>
                <a:sysClr val="windowText" lastClr="000000"/>
              </a:solidFill>
              <a:latin typeface="Verdana" panose="020B0604030504040204" pitchFamily="34" charset="0"/>
              <a:ea typeface="Verdana" panose="020B060403050404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1-69DA-4A23-96A3-28F53D4EADA9}"/>
              </c:ext>
            </c:extLst>
          </c:dPt>
          <c:dPt>
            <c:idx val="1"/>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2-69DA-4A23-96A3-28F53D4EADA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Hoja2!$B$4:$B$5</c:f>
              <c:strCache>
                <c:ptCount val="2"/>
                <c:pt idx="0">
                  <c:v>Productos Cumplidos </c:v>
                </c:pt>
                <c:pt idx="1">
                  <c:v>Productos Incumplidos</c:v>
                </c:pt>
              </c:strCache>
            </c:strRef>
          </c:cat>
          <c:val>
            <c:numRef>
              <c:f>Hoja2!$D$4:$D$5</c:f>
              <c:numCache>
                <c:formatCode>0%</c:formatCode>
                <c:ptCount val="2"/>
                <c:pt idx="0">
                  <c:v>1</c:v>
                </c:pt>
                <c:pt idx="1">
                  <c:v>0</c:v>
                </c:pt>
              </c:numCache>
            </c:numRef>
          </c:val>
          <c:extLst>
            <c:ext xmlns:c16="http://schemas.microsoft.com/office/drawing/2014/chart" uri="{C3380CC4-5D6E-409C-BE32-E72D297353CC}">
              <c16:uniqueId val="{00000000-69DA-4A23-96A3-28F53D4EADA9}"/>
            </c:ext>
          </c:extLst>
        </c:ser>
        <c:dLbls>
          <c:showLegendKey val="0"/>
          <c:showVal val="0"/>
          <c:showCatName val="0"/>
          <c:showSerName val="0"/>
          <c:showPercent val="0"/>
          <c:showBubbleSize val="0"/>
        </c:dLbls>
        <c:gapWidth val="219"/>
        <c:overlap val="-27"/>
        <c:axId val="889055952"/>
        <c:axId val="889049712"/>
      </c:barChart>
      <c:catAx>
        <c:axId val="889055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889049712"/>
        <c:crosses val="autoZero"/>
        <c:auto val="1"/>
        <c:lblAlgn val="ctr"/>
        <c:lblOffset val="100"/>
        <c:noMultiLvlLbl val="0"/>
      </c:catAx>
      <c:valAx>
        <c:axId val="889049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8890559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17</xdr:col>
      <xdr:colOff>3261076</xdr:colOff>
      <xdr:row>0</xdr:row>
      <xdr:rowOff>100542</xdr:rowOff>
    </xdr:from>
    <xdr:to>
      <xdr:col>17</xdr:col>
      <xdr:colOff>4518026</xdr:colOff>
      <xdr:row>5</xdr:row>
      <xdr:rowOff>42333</xdr:rowOff>
    </xdr:to>
    <xdr:pic>
      <xdr:nvPicPr>
        <xdr:cNvPr id="3" name="Imagen 2">
          <a:extLst>
            <a:ext uri="{FF2B5EF4-FFF2-40B4-BE49-F238E27FC236}">
              <a16:creationId xmlns:a16="http://schemas.microsoft.com/office/drawing/2014/main" id="{8F7CB15A-C6CF-A07D-3359-AFAB891F293A}"/>
            </a:ext>
          </a:extLst>
        </xdr:cNvPr>
        <xdr:cNvPicPr>
          <a:picLocks noChangeAspect="1"/>
        </xdr:cNvPicPr>
      </xdr:nvPicPr>
      <xdr:blipFill>
        <a:blip xmlns:r="http://schemas.openxmlformats.org/officeDocument/2006/relationships" r:embed="rId1"/>
        <a:stretch>
          <a:fillRect/>
        </a:stretch>
      </xdr:blipFill>
      <xdr:spPr>
        <a:xfrm>
          <a:off x="13749159" y="100542"/>
          <a:ext cx="1256950" cy="926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1607820</xdr:colOff>
      <xdr:row>7</xdr:row>
      <xdr:rowOff>171450</xdr:rowOff>
    </xdr:from>
    <xdr:to>
      <xdr:col>6</xdr:col>
      <xdr:colOff>243840</xdr:colOff>
      <xdr:row>22</xdr:row>
      <xdr:rowOff>171450</xdr:rowOff>
    </xdr:to>
    <xdr:graphicFrame macro="">
      <xdr:nvGraphicFramePr>
        <xdr:cNvPr id="3" name="Gráfico 2">
          <a:extLst>
            <a:ext uri="{FF2B5EF4-FFF2-40B4-BE49-F238E27FC236}">
              <a16:creationId xmlns:a16="http://schemas.microsoft.com/office/drawing/2014/main" id="{4749A627-A5CA-4780-DB49-A7BE894981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6E50-5297-4CA2-91B7-CD6F50B52F82}">
  <dimension ref="A1:R16"/>
  <sheetViews>
    <sheetView showGridLines="0" tabSelected="1" zoomScale="60" zoomScaleNormal="60" workbookViewId="0">
      <selection activeCell="U8" sqref="U8"/>
    </sheetView>
  </sheetViews>
  <sheetFormatPr baseColWidth="10" defaultColWidth="11.453125" defaultRowHeight="15" customHeight="1" x14ac:dyDescent="0.35"/>
  <cols>
    <col min="1" max="1" width="4.453125" customWidth="1"/>
    <col min="2" max="2" width="31.453125" customWidth="1"/>
    <col min="3" max="3" width="5.1796875" customWidth="1"/>
    <col min="4" max="4" width="38.26953125" customWidth="1"/>
    <col min="5" max="5" width="16.81640625" customWidth="1"/>
    <col min="6" max="6" width="26.7265625" hidden="1" customWidth="1"/>
    <col min="7" max="7" width="14.453125" hidden="1" customWidth="1"/>
    <col min="8" max="8" width="46.7265625" style="38" hidden="1" customWidth="1"/>
    <col min="9" max="9" width="16.1796875" hidden="1" customWidth="1"/>
    <col min="10" max="10" width="46.7265625" hidden="1" customWidth="1"/>
    <col min="11" max="11" width="18" hidden="1" customWidth="1"/>
    <col min="12" max="12" width="51" hidden="1" customWidth="1"/>
    <col min="13" max="13" width="17.7265625" hidden="1" customWidth="1"/>
    <col min="14" max="14" width="51" hidden="1" customWidth="1"/>
    <col min="15" max="15" width="21.1796875" customWidth="1"/>
    <col min="16" max="16" width="17.26953125" customWidth="1"/>
    <col min="17" max="17" width="15.453125" style="76" customWidth="1"/>
    <col min="18" max="18" width="67.54296875" customWidth="1"/>
  </cols>
  <sheetData>
    <row r="1" spans="1:18" ht="15" customHeight="1" x14ac:dyDescent="0.35">
      <c r="A1" s="39"/>
      <c r="B1" s="83"/>
      <c r="C1" s="39"/>
      <c r="D1" s="39"/>
      <c r="E1" s="39"/>
      <c r="F1" s="39"/>
      <c r="G1" s="39"/>
      <c r="H1" s="40"/>
      <c r="I1" s="39"/>
      <c r="J1" s="39"/>
      <c r="K1" s="39"/>
      <c r="L1" s="39"/>
      <c r="M1" s="39"/>
      <c r="N1" s="39"/>
      <c r="O1" s="39"/>
      <c r="P1" s="39"/>
      <c r="Q1" s="74"/>
      <c r="R1" s="39"/>
    </row>
    <row r="2" spans="1:18" ht="15" customHeight="1" x14ac:dyDescent="0.35">
      <c r="A2" s="39"/>
      <c r="B2" s="83"/>
      <c r="C2" s="39"/>
      <c r="D2" s="39"/>
      <c r="E2" s="39"/>
      <c r="F2" s="39"/>
      <c r="G2" s="39"/>
      <c r="H2" s="40"/>
      <c r="I2" s="39"/>
      <c r="J2" s="39"/>
      <c r="K2" s="39"/>
      <c r="L2" s="39"/>
      <c r="M2" s="39"/>
      <c r="N2" s="39"/>
      <c r="O2" s="39"/>
      <c r="P2" s="39"/>
      <c r="Q2" s="74"/>
      <c r="R2" s="39"/>
    </row>
    <row r="3" spans="1:18" ht="15.5" x14ac:dyDescent="0.35">
      <c r="A3" s="39"/>
      <c r="B3" s="84" t="s">
        <v>0</v>
      </c>
      <c r="C3" s="41"/>
      <c r="D3" s="39"/>
      <c r="E3" s="39"/>
      <c r="F3" s="39"/>
      <c r="G3" s="39"/>
      <c r="H3" s="40"/>
      <c r="I3" s="39"/>
      <c r="J3" s="39"/>
      <c r="K3" s="39"/>
      <c r="L3" s="39"/>
      <c r="M3" s="39"/>
      <c r="N3" s="39"/>
      <c r="O3" s="39"/>
      <c r="P3" s="39"/>
      <c r="Q3" s="74"/>
      <c r="R3" s="39"/>
    </row>
    <row r="4" spans="1:18" ht="15.5" x14ac:dyDescent="0.35">
      <c r="A4" s="39"/>
      <c r="B4" s="84" t="s">
        <v>1</v>
      </c>
      <c r="C4" s="41"/>
      <c r="D4" s="39"/>
      <c r="E4" s="39"/>
      <c r="F4" s="39"/>
      <c r="G4" s="39"/>
      <c r="H4" s="40"/>
      <c r="I4" s="39"/>
      <c r="J4" s="39"/>
      <c r="K4" s="39"/>
      <c r="L4" s="39"/>
      <c r="M4" s="39"/>
      <c r="N4" s="39"/>
      <c r="O4" s="39"/>
      <c r="P4" s="39"/>
      <c r="Q4" s="74"/>
      <c r="R4" s="39"/>
    </row>
    <row r="5" spans="1:18" ht="15.5" x14ac:dyDescent="0.35">
      <c r="A5" s="39"/>
      <c r="B5" s="85">
        <v>2026</v>
      </c>
      <c r="C5" s="42"/>
      <c r="D5" s="39"/>
      <c r="E5" s="39"/>
      <c r="F5" s="39"/>
      <c r="G5" s="39"/>
      <c r="H5" s="40"/>
      <c r="I5" s="39"/>
      <c r="J5" s="39"/>
      <c r="K5" s="39"/>
      <c r="L5" s="39"/>
      <c r="M5" s="39"/>
      <c r="N5" s="39"/>
      <c r="O5" s="39"/>
      <c r="P5" s="39"/>
      <c r="Q5" s="74"/>
      <c r="R5" s="39"/>
    </row>
    <row r="6" spans="1:18" ht="15" customHeight="1" x14ac:dyDescent="0.35">
      <c r="A6" s="39"/>
      <c r="B6" s="39"/>
      <c r="C6" s="39"/>
      <c r="D6" s="39"/>
      <c r="E6" s="39"/>
      <c r="F6" s="39"/>
      <c r="G6" s="39"/>
      <c r="H6" s="40"/>
      <c r="I6" s="39"/>
      <c r="J6" s="39"/>
      <c r="K6" s="39"/>
      <c r="L6" s="39"/>
      <c r="M6" s="39"/>
      <c r="N6" s="39"/>
      <c r="O6" s="39"/>
      <c r="P6" s="39"/>
      <c r="Q6" s="74"/>
      <c r="R6" s="39"/>
    </row>
    <row r="7" spans="1:18" s="37" customFormat="1" ht="47.5" customHeight="1" x14ac:dyDescent="0.35">
      <c r="A7" s="43" t="s">
        <v>2</v>
      </c>
      <c r="B7" s="44" t="s">
        <v>3</v>
      </c>
      <c r="C7" s="44" t="s">
        <v>2</v>
      </c>
      <c r="D7" s="44" t="s">
        <v>4</v>
      </c>
      <c r="E7" s="44" t="s">
        <v>5</v>
      </c>
      <c r="F7" s="44" t="s">
        <v>6</v>
      </c>
      <c r="G7" s="44" t="s">
        <v>7</v>
      </c>
      <c r="H7" s="44" t="s">
        <v>7</v>
      </c>
      <c r="I7" s="44" t="s">
        <v>8</v>
      </c>
      <c r="J7" s="44" t="s">
        <v>8</v>
      </c>
      <c r="K7" s="44" t="s">
        <v>9</v>
      </c>
      <c r="L7" s="44" t="s">
        <v>10</v>
      </c>
      <c r="M7" s="45" t="s">
        <v>11</v>
      </c>
      <c r="N7" s="46" t="s">
        <v>12</v>
      </c>
      <c r="O7" s="44" t="s">
        <v>13</v>
      </c>
      <c r="P7" s="47" t="s">
        <v>14</v>
      </c>
      <c r="Q7" s="47" t="s">
        <v>15</v>
      </c>
      <c r="R7" s="47" t="s">
        <v>16</v>
      </c>
    </row>
    <row r="8" spans="1:18" ht="71.25" customHeight="1" x14ac:dyDescent="0.35">
      <c r="A8" s="78">
        <v>1</v>
      </c>
      <c r="B8" s="77" t="s">
        <v>17</v>
      </c>
      <c r="C8" s="50" t="s">
        <v>18</v>
      </c>
      <c r="D8" s="51" t="s">
        <v>19</v>
      </c>
      <c r="E8" s="52">
        <v>127</v>
      </c>
      <c r="F8" s="53" t="s">
        <v>20</v>
      </c>
      <c r="G8" s="52">
        <v>11</v>
      </c>
      <c r="H8" s="54" t="s">
        <v>21</v>
      </c>
      <c r="I8" s="55">
        <v>46</v>
      </c>
      <c r="J8" s="56" t="s">
        <v>22</v>
      </c>
      <c r="K8" s="57">
        <v>33</v>
      </c>
      <c r="L8" s="58" t="s">
        <v>23</v>
      </c>
      <c r="M8" s="59">
        <v>34</v>
      </c>
      <c r="N8" s="60" t="s">
        <v>24</v>
      </c>
      <c r="O8" s="57" t="s">
        <v>25</v>
      </c>
      <c r="P8" s="57">
        <v>15</v>
      </c>
      <c r="Q8" s="75">
        <v>21</v>
      </c>
      <c r="R8" s="73" t="s">
        <v>26</v>
      </c>
    </row>
    <row r="9" spans="1:18" ht="105.75" customHeight="1" x14ac:dyDescent="0.35">
      <c r="A9" s="78"/>
      <c r="B9" s="77"/>
      <c r="C9" s="50" t="s">
        <v>27</v>
      </c>
      <c r="D9" s="51" t="s">
        <v>28</v>
      </c>
      <c r="E9" s="52">
        <v>1</v>
      </c>
      <c r="F9" s="53" t="s">
        <v>29</v>
      </c>
      <c r="G9" s="52">
        <v>0.25</v>
      </c>
      <c r="H9" s="54" t="s">
        <v>30</v>
      </c>
      <c r="I9" s="61">
        <v>0.25</v>
      </c>
      <c r="J9" s="54" t="s">
        <v>31</v>
      </c>
      <c r="K9" s="57">
        <v>0.25</v>
      </c>
      <c r="L9" s="58" t="s">
        <v>32</v>
      </c>
      <c r="M9" s="59">
        <v>0.25</v>
      </c>
      <c r="N9" s="62"/>
      <c r="O9" s="57" t="s">
        <v>33</v>
      </c>
      <c r="P9" s="57">
        <v>1</v>
      </c>
      <c r="Q9" s="57">
        <v>1</v>
      </c>
      <c r="R9" s="54" t="s">
        <v>34</v>
      </c>
    </row>
    <row r="10" spans="1:18" ht="93.75" customHeight="1" x14ac:dyDescent="0.35">
      <c r="A10" s="48">
        <v>2</v>
      </c>
      <c r="B10" s="49" t="s">
        <v>35</v>
      </c>
      <c r="C10" s="50" t="s">
        <v>36</v>
      </c>
      <c r="D10" s="63" t="s">
        <v>37</v>
      </c>
      <c r="E10" s="52">
        <v>12</v>
      </c>
      <c r="F10" s="53" t="s">
        <v>20</v>
      </c>
      <c r="G10" s="52">
        <v>3</v>
      </c>
      <c r="H10" s="54" t="s">
        <v>38</v>
      </c>
      <c r="I10" s="64">
        <v>3</v>
      </c>
      <c r="J10" s="54" t="s">
        <v>39</v>
      </c>
      <c r="K10" s="57">
        <v>2</v>
      </c>
      <c r="L10" s="58" t="s">
        <v>40</v>
      </c>
      <c r="M10" s="59">
        <v>4</v>
      </c>
      <c r="N10" s="65" t="s">
        <v>41</v>
      </c>
      <c r="O10" s="57" t="s">
        <v>25</v>
      </c>
      <c r="P10" s="57">
        <v>3</v>
      </c>
      <c r="Q10" s="57">
        <v>7</v>
      </c>
      <c r="R10" s="54" t="s">
        <v>42</v>
      </c>
    </row>
    <row r="11" spans="1:18" ht="95.25" customHeight="1" x14ac:dyDescent="0.35">
      <c r="A11" s="78">
        <v>3</v>
      </c>
      <c r="B11" s="77" t="s">
        <v>43</v>
      </c>
      <c r="C11" s="50" t="s">
        <v>44</v>
      </c>
      <c r="D11" s="51" t="s">
        <v>45</v>
      </c>
      <c r="E11" s="52">
        <v>1</v>
      </c>
      <c r="F11" s="53" t="s">
        <v>29</v>
      </c>
      <c r="G11" s="52">
        <v>0.25</v>
      </c>
      <c r="H11" s="54" t="s">
        <v>46</v>
      </c>
      <c r="I11" s="52">
        <v>0.25</v>
      </c>
      <c r="J11" s="54" t="s">
        <v>47</v>
      </c>
      <c r="K11" s="57">
        <v>0.25</v>
      </c>
      <c r="L11" s="58" t="s">
        <v>48</v>
      </c>
      <c r="M11" s="59">
        <v>0.25</v>
      </c>
      <c r="N11" s="65" t="s">
        <v>49</v>
      </c>
      <c r="O11" s="57" t="s">
        <v>33</v>
      </c>
      <c r="P11" s="57">
        <v>1</v>
      </c>
      <c r="Q11" s="57">
        <v>1</v>
      </c>
      <c r="R11" s="54" t="s">
        <v>34</v>
      </c>
    </row>
    <row r="12" spans="1:18" ht="84" customHeight="1" x14ac:dyDescent="0.35">
      <c r="A12" s="78"/>
      <c r="B12" s="77"/>
      <c r="C12" s="50" t="s">
        <v>50</v>
      </c>
      <c r="D12" s="51" t="s">
        <v>51</v>
      </c>
      <c r="E12" s="52">
        <v>1</v>
      </c>
      <c r="F12" s="53" t="s">
        <v>52</v>
      </c>
      <c r="G12" s="52">
        <v>0.25</v>
      </c>
      <c r="H12" s="54" t="s">
        <v>53</v>
      </c>
      <c r="I12" s="52">
        <v>0.25</v>
      </c>
      <c r="J12" s="54" t="s">
        <v>54</v>
      </c>
      <c r="K12" s="66">
        <v>0.25</v>
      </c>
      <c r="L12" s="67" t="s">
        <v>55</v>
      </c>
      <c r="M12" s="68">
        <v>0.25</v>
      </c>
      <c r="N12" s="60" t="s">
        <v>56</v>
      </c>
      <c r="O12" s="57" t="s">
        <v>57</v>
      </c>
      <c r="P12" s="57">
        <v>1</v>
      </c>
      <c r="Q12" s="57">
        <v>1</v>
      </c>
      <c r="R12" s="54" t="s">
        <v>58</v>
      </c>
    </row>
    <row r="13" spans="1:18" ht="94.5" customHeight="1" x14ac:dyDescent="0.35">
      <c r="A13" s="78"/>
      <c r="B13" s="77"/>
      <c r="C13" s="50" t="s">
        <v>59</v>
      </c>
      <c r="D13" s="51" t="s">
        <v>60</v>
      </c>
      <c r="E13" s="52">
        <v>1</v>
      </c>
      <c r="F13" s="53" t="s">
        <v>52</v>
      </c>
      <c r="G13" s="52">
        <v>0.25</v>
      </c>
      <c r="H13" s="54" t="s">
        <v>61</v>
      </c>
      <c r="I13" s="52">
        <v>0.25</v>
      </c>
      <c r="J13" s="54" t="s">
        <v>62</v>
      </c>
      <c r="K13" s="66">
        <v>0.25</v>
      </c>
      <c r="L13" s="67" t="s">
        <v>63</v>
      </c>
      <c r="M13" s="68">
        <v>0.25</v>
      </c>
      <c r="N13" s="60" t="s">
        <v>64</v>
      </c>
      <c r="O13" s="57" t="s">
        <v>33</v>
      </c>
      <c r="P13" s="57">
        <v>1</v>
      </c>
      <c r="Q13" s="57">
        <v>1</v>
      </c>
      <c r="R13" s="54" t="s">
        <v>65</v>
      </c>
    </row>
    <row r="14" spans="1:18" ht="46.5" customHeight="1" x14ac:dyDescent="0.35">
      <c r="A14" s="78">
        <v>4</v>
      </c>
      <c r="B14" s="77" t="s">
        <v>66</v>
      </c>
      <c r="C14" s="50" t="s">
        <v>67</v>
      </c>
      <c r="D14" s="51" t="s">
        <v>68</v>
      </c>
      <c r="E14" s="52">
        <v>1</v>
      </c>
      <c r="F14" s="53" t="s">
        <v>20</v>
      </c>
      <c r="G14" s="52">
        <v>0.25</v>
      </c>
      <c r="H14" s="69" t="s">
        <v>69</v>
      </c>
      <c r="I14" s="61">
        <v>0.25</v>
      </c>
      <c r="J14" s="54" t="s">
        <v>70</v>
      </c>
      <c r="K14" s="57">
        <v>0.25</v>
      </c>
      <c r="L14" s="58" t="s">
        <v>71</v>
      </c>
      <c r="M14" s="59">
        <v>0.25</v>
      </c>
      <c r="N14" s="65" t="s">
        <v>72</v>
      </c>
      <c r="O14" s="57" t="s">
        <v>25</v>
      </c>
      <c r="P14" s="57">
        <v>1</v>
      </c>
      <c r="Q14" s="57">
        <v>1</v>
      </c>
      <c r="R14" s="54" t="s">
        <v>73</v>
      </c>
    </row>
    <row r="15" spans="1:18" ht="75" customHeight="1" x14ac:dyDescent="0.35">
      <c r="A15" s="78"/>
      <c r="B15" s="77"/>
      <c r="C15" s="50" t="s">
        <v>74</v>
      </c>
      <c r="D15" s="51" t="s">
        <v>75</v>
      </c>
      <c r="E15" s="52">
        <v>1</v>
      </c>
      <c r="F15" s="53" t="s">
        <v>20</v>
      </c>
      <c r="G15" s="52">
        <v>0.25</v>
      </c>
      <c r="H15" s="70" t="s">
        <v>76</v>
      </c>
      <c r="I15" s="61">
        <v>0.25</v>
      </c>
      <c r="J15" s="54" t="s">
        <v>77</v>
      </c>
      <c r="K15" s="57">
        <v>0.25</v>
      </c>
      <c r="L15" s="58" t="s">
        <v>78</v>
      </c>
      <c r="M15" s="59">
        <v>0.25</v>
      </c>
      <c r="N15" s="65" t="s">
        <v>79</v>
      </c>
      <c r="O15" s="57" t="s">
        <v>80</v>
      </c>
      <c r="P15" s="57">
        <v>1</v>
      </c>
      <c r="Q15" s="57">
        <v>1</v>
      </c>
      <c r="R15" s="54" t="s">
        <v>81</v>
      </c>
    </row>
    <row r="16" spans="1:18" ht="72" customHeight="1" x14ac:dyDescent="0.35">
      <c r="A16" s="78"/>
      <c r="B16" s="77"/>
      <c r="C16" s="50" t="s">
        <v>82</v>
      </c>
      <c r="D16" s="51" t="s">
        <v>83</v>
      </c>
      <c r="E16" s="52">
        <v>1</v>
      </c>
      <c r="F16" s="53" t="s">
        <v>84</v>
      </c>
      <c r="G16" s="52">
        <v>0.25</v>
      </c>
      <c r="H16" s="70" t="s">
        <v>85</v>
      </c>
      <c r="I16" s="71"/>
      <c r="J16" s="72"/>
      <c r="K16" s="57">
        <v>0.5</v>
      </c>
      <c r="L16" s="58" t="s">
        <v>86</v>
      </c>
      <c r="M16" s="59">
        <v>0.25</v>
      </c>
      <c r="N16" s="65" t="s">
        <v>87</v>
      </c>
      <c r="O16" s="66" t="s">
        <v>88</v>
      </c>
      <c r="P16" s="66">
        <v>1</v>
      </c>
      <c r="Q16" s="66">
        <v>1</v>
      </c>
      <c r="R16" s="54" t="s">
        <v>89</v>
      </c>
    </row>
  </sheetData>
  <autoFilter ref="A7:J16" xr:uid="{F43E6E50-5297-4CA2-91B7-CD6F50B52F82}"/>
  <mergeCells count="6">
    <mergeCell ref="B8:B9"/>
    <mergeCell ref="B11:B13"/>
    <mergeCell ref="B14:B16"/>
    <mergeCell ref="A8:A9"/>
    <mergeCell ref="A11:A13"/>
    <mergeCell ref="A14:A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4348F-FC91-4560-8733-DA2839057F81}">
  <dimension ref="B2:I14"/>
  <sheetViews>
    <sheetView workbookViewId="0">
      <selection activeCell="H9" sqref="H9"/>
    </sheetView>
  </sheetViews>
  <sheetFormatPr baseColWidth="10" defaultColWidth="11.453125" defaultRowHeight="14.5" x14ac:dyDescent="0.35"/>
  <cols>
    <col min="2" max="2" width="4.453125" customWidth="1"/>
    <col min="3" max="3" width="31.453125" customWidth="1"/>
    <col min="4" max="4" width="5.1796875" customWidth="1"/>
    <col min="5" max="5" width="38.26953125" customWidth="1"/>
    <col min="6" max="6" width="20.453125" customWidth="1"/>
    <col min="7" max="7" width="0" hidden="1" customWidth="1"/>
    <col min="8" max="8" width="23.453125" customWidth="1"/>
    <col min="9" max="9" width="16.1796875" customWidth="1"/>
  </cols>
  <sheetData>
    <row r="2" spans="2:9" x14ac:dyDescent="0.35">
      <c r="B2" s="19" t="s">
        <v>2</v>
      </c>
      <c r="C2" s="11" t="s">
        <v>3</v>
      </c>
      <c r="D2" s="11" t="s">
        <v>2</v>
      </c>
      <c r="E2" s="11" t="s">
        <v>4</v>
      </c>
      <c r="F2" s="11" t="s">
        <v>90</v>
      </c>
      <c r="G2" s="12">
        <v>2026</v>
      </c>
      <c r="H2" s="11" t="s">
        <v>6</v>
      </c>
      <c r="I2" s="13" t="s">
        <v>8</v>
      </c>
    </row>
    <row r="3" spans="2:9" ht="40.5" x14ac:dyDescent="0.35">
      <c r="B3" s="79">
        <v>1</v>
      </c>
      <c r="C3" s="80" t="s">
        <v>17</v>
      </c>
      <c r="D3" s="21" t="s">
        <v>18</v>
      </c>
      <c r="E3" s="15" t="s">
        <v>91</v>
      </c>
      <c r="F3" s="16">
        <v>124</v>
      </c>
      <c r="G3" s="16">
        <v>127</v>
      </c>
      <c r="H3" s="14" t="s">
        <v>20</v>
      </c>
      <c r="I3" s="24">
        <v>46</v>
      </c>
    </row>
    <row r="4" spans="2:9" ht="54" x14ac:dyDescent="0.35">
      <c r="B4" s="79"/>
      <c r="C4" s="80"/>
      <c r="D4" s="21" t="s">
        <v>27</v>
      </c>
      <c r="E4" s="15" t="s">
        <v>92</v>
      </c>
      <c r="F4" s="16">
        <v>1</v>
      </c>
      <c r="G4" s="16">
        <v>1</v>
      </c>
      <c r="H4" s="14" t="s">
        <v>20</v>
      </c>
      <c r="I4" s="22">
        <v>0.5</v>
      </c>
    </row>
    <row r="5" spans="2:9" ht="67.5" x14ac:dyDescent="0.35">
      <c r="B5" s="20">
        <v>2</v>
      </c>
      <c r="C5" s="18" t="s">
        <v>35</v>
      </c>
      <c r="D5" s="21" t="s">
        <v>36</v>
      </c>
      <c r="E5" s="17" t="s">
        <v>93</v>
      </c>
      <c r="F5" s="16">
        <v>12</v>
      </c>
      <c r="G5" s="16">
        <v>12</v>
      </c>
      <c r="H5" s="14" t="s">
        <v>20</v>
      </c>
      <c r="I5" s="23">
        <v>6</v>
      </c>
    </row>
    <row r="6" spans="2:9" ht="27" x14ac:dyDescent="0.35">
      <c r="B6" s="79">
        <v>3</v>
      </c>
      <c r="C6" s="80" t="s">
        <v>94</v>
      </c>
      <c r="D6" s="21" t="s">
        <v>44</v>
      </c>
      <c r="E6" s="15" t="s">
        <v>95</v>
      </c>
      <c r="F6" s="16">
        <v>1</v>
      </c>
      <c r="G6" s="16">
        <v>1</v>
      </c>
      <c r="H6" s="14" t="s">
        <v>52</v>
      </c>
      <c r="I6" s="16">
        <v>0.5</v>
      </c>
    </row>
    <row r="7" spans="2:9" ht="27" x14ac:dyDescent="0.35">
      <c r="B7" s="79"/>
      <c r="C7" s="80"/>
      <c r="D7" s="21" t="s">
        <v>50</v>
      </c>
      <c r="E7" s="15" t="s">
        <v>51</v>
      </c>
      <c r="F7" s="16">
        <v>1</v>
      </c>
      <c r="G7" s="16">
        <v>1</v>
      </c>
      <c r="H7" s="14" t="s">
        <v>52</v>
      </c>
      <c r="I7" s="16">
        <v>0.5</v>
      </c>
    </row>
    <row r="8" spans="2:9" ht="40.5" x14ac:dyDescent="0.35">
      <c r="B8" s="79"/>
      <c r="C8" s="80"/>
      <c r="D8" s="21" t="s">
        <v>59</v>
      </c>
      <c r="E8" s="15" t="s">
        <v>96</v>
      </c>
      <c r="F8" s="16">
        <v>1</v>
      </c>
      <c r="G8" s="16">
        <v>1</v>
      </c>
      <c r="H8" s="14" t="s">
        <v>20</v>
      </c>
      <c r="I8" s="16">
        <v>0.5</v>
      </c>
    </row>
    <row r="9" spans="2:9" ht="54" x14ac:dyDescent="0.35">
      <c r="B9" s="79">
        <v>4</v>
      </c>
      <c r="C9" s="80" t="s">
        <v>66</v>
      </c>
      <c r="D9" s="21" t="s">
        <v>67</v>
      </c>
      <c r="E9" s="15" t="s">
        <v>97</v>
      </c>
      <c r="F9" s="16">
        <v>1</v>
      </c>
      <c r="G9" s="16">
        <v>1</v>
      </c>
      <c r="H9" s="14" t="s">
        <v>20</v>
      </c>
      <c r="I9" s="22">
        <v>0.5</v>
      </c>
    </row>
    <row r="10" spans="2:9" ht="27" x14ac:dyDescent="0.35">
      <c r="B10" s="79"/>
      <c r="C10" s="80"/>
      <c r="D10" s="21" t="s">
        <v>74</v>
      </c>
      <c r="E10" s="15" t="s">
        <v>98</v>
      </c>
      <c r="F10" s="16">
        <v>1</v>
      </c>
      <c r="G10" s="16">
        <v>1</v>
      </c>
      <c r="H10" s="14" t="s">
        <v>20</v>
      </c>
      <c r="I10" s="22">
        <v>0.5</v>
      </c>
    </row>
    <row r="11" spans="2:9" ht="27" x14ac:dyDescent="0.35">
      <c r="B11" s="79"/>
      <c r="C11" s="80"/>
      <c r="D11" s="25" t="s">
        <v>82</v>
      </c>
      <c r="E11" s="26" t="s">
        <v>83</v>
      </c>
      <c r="F11" s="27">
        <v>1</v>
      </c>
      <c r="G11" s="27">
        <v>1</v>
      </c>
      <c r="H11" s="28" t="s">
        <v>84</v>
      </c>
      <c r="I11" s="29"/>
    </row>
    <row r="14" spans="2:9" x14ac:dyDescent="0.35">
      <c r="E14">
        <v>9</v>
      </c>
      <c r="F14">
        <v>8</v>
      </c>
      <c r="H14" s="30">
        <f>F14/E14</f>
        <v>0.88888888888888884</v>
      </c>
    </row>
  </sheetData>
  <mergeCells count="6">
    <mergeCell ref="B3:B4"/>
    <mergeCell ref="C3:C4"/>
    <mergeCell ref="B6:B8"/>
    <mergeCell ref="C6:C8"/>
    <mergeCell ref="B9:B11"/>
    <mergeCell ref="C9:C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D232C-E69E-4C91-B1C0-38A9DE66B556}">
  <dimension ref="B1:C13"/>
  <sheetViews>
    <sheetView workbookViewId="0">
      <selection activeCell="C7" sqref="C7"/>
    </sheetView>
  </sheetViews>
  <sheetFormatPr baseColWidth="10" defaultColWidth="11.453125" defaultRowHeight="14.5" x14ac:dyDescent="0.35"/>
  <cols>
    <col min="2" max="2" width="37.453125" customWidth="1"/>
    <col min="3" max="3" width="80.453125" bestFit="1" customWidth="1"/>
  </cols>
  <sheetData>
    <row r="1" spans="2:3" ht="15" thickBot="1" x14ac:dyDescent="0.4"/>
    <row r="2" spans="2:3" ht="18.5" x14ac:dyDescent="0.35">
      <c r="B2" s="35" t="s">
        <v>99</v>
      </c>
      <c r="C2" s="35" t="s">
        <v>100</v>
      </c>
    </row>
    <row r="3" spans="2:3" x14ac:dyDescent="0.35">
      <c r="B3" s="31" t="s">
        <v>101</v>
      </c>
      <c r="C3" s="32" t="s">
        <v>102</v>
      </c>
    </row>
    <row r="4" spans="2:3" x14ac:dyDescent="0.35">
      <c r="B4" s="33" t="s">
        <v>103</v>
      </c>
      <c r="C4" s="33" t="s">
        <v>104</v>
      </c>
    </row>
    <row r="5" spans="2:3" x14ac:dyDescent="0.35">
      <c r="B5" s="34" t="s">
        <v>105</v>
      </c>
      <c r="C5" s="33" t="s">
        <v>106</v>
      </c>
    </row>
    <row r="6" spans="2:3" x14ac:dyDescent="0.35">
      <c r="B6" s="34" t="s">
        <v>105</v>
      </c>
      <c r="C6" s="33" t="s">
        <v>107</v>
      </c>
    </row>
    <row r="7" spans="2:3" x14ac:dyDescent="0.35">
      <c r="B7" s="34" t="s">
        <v>105</v>
      </c>
      <c r="C7" s="33" t="s">
        <v>108</v>
      </c>
    </row>
    <row r="8" spans="2:3" x14ac:dyDescent="0.35">
      <c r="B8" s="34" t="s">
        <v>105</v>
      </c>
      <c r="C8" s="33" t="s">
        <v>109</v>
      </c>
    </row>
    <row r="9" spans="2:3" x14ac:dyDescent="0.35">
      <c r="B9" s="34" t="s">
        <v>105</v>
      </c>
      <c r="C9" s="33" t="s">
        <v>110</v>
      </c>
    </row>
    <row r="10" spans="2:3" x14ac:dyDescent="0.35">
      <c r="B10" s="34" t="s">
        <v>111</v>
      </c>
      <c r="C10" s="33" t="s">
        <v>112</v>
      </c>
    </row>
    <row r="11" spans="2:3" x14ac:dyDescent="0.35">
      <c r="B11" s="34" t="s">
        <v>111</v>
      </c>
      <c r="C11" s="33" t="s">
        <v>113</v>
      </c>
    </row>
    <row r="12" spans="2:3" x14ac:dyDescent="0.35">
      <c r="B12" s="34" t="s">
        <v>111</v>
      </c>
      <c r="C12" s="36" t="s">
        <v>114</v>
      </c>
    </row>
    <row r="13" spans="2:3" x14ac:dyDescent="0.35">
      <c r="B13" s="34" t="s">
        <v>111</v>
      </c>
      <c r="C13" s="36"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FCE73-9C71-4A10-9FB7-E3F0EC504A9B}">
  <dimension ref="B2:D6"/>
  <sheetViews>
    <sheetView workbookViewId="0">
      <selection activeCell="B2" sqref="B2:D6"/>
    </sheetView>
  </sheetViews>
  <sheetFormatPr baseColWidth="10" defaultColWidth="11.453125" defaultRowHeight="14.5" x14ac:dyDescent="0.35"/>
  <cols>
    <col min="2" max="2" width="36.26953125" customWidth="1"/>
    <col min="3" max="3" width="12.453125" customWidth="1"/>
    <col min="4" max="4" width="14.7265625" customWidth="1"/>
  </cols>
  <sheetData>
    <row r="2" spans="2:4" ht="29" x14ac:dyDescent="0.35">
      <c r="B2" s="3" t="s">
        <v>116</v>
      </c>
      <c r="C2" s="4" t="s">
        <v>117</v>
      </c>
      <c r="D2" s="4" t="s">
        <v>118</v>
      </c>
    </row>
    <row r="3" spans="2:4" x14ac:dyDescent="0.35">
      <c r="B3" s="5" t="s">
        <v>119</v>
      </c>
      <c r="C3" s="81">
        <v>9</v>
      </c>
      <c r="D3" s="82"/>
    </row>
    <row r="4" spans="2:4" x14ac:dyDescent="0.35">
      <c r="B4" s="1" t="s">
        <v>120</v>
      </c>
      <c r="C4" s="6">
        <v>9</v>
      </c>
      <c r="D4" s="7">
        <f>C4/C6</f>
        <v>1</v>
      </c>
    </row>
    <row r="5" spans="2:4" x14ac:dyDescent="0.35">
      <c r="B5" s="2" t="s">
        <v>121</v>
      </c>
      <c r="C5" s="6">
        <v>0</v>
      </c>
      <c r="D5" s="7">
        <f>C5/C6</f>
        <v>0</v>
      </c>
    </row>
    <row r="6" spans="2:4" x14ac:dyDescent="0.35">
      <c r="B6" s="8" t="s">
        <v>122</v>
      </c>
      <c r="C6" s="9">
        <f>SUM(C4:C5)</f>
        <v>9</v>
      </c>
      <c r="D6" s="10">
        <f>SUM(D4:D5)</f>
        <v>1</v>
      </c>
    </row>
  </sheetData>
  <mergeCells count="1">
    <mergeCell ref="C3:D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550DE06D2E6EB4FBE30DE8B3D01B7AC" ma:contentTypeVersion="12" ma:contentTypeDescription="Crear nuevo documento." ma:contentTypeScope="" ma:versionID="0455c3a781d7194b7619d0d56cf689d5">
  <xsd:schema xmlns:xsd="http://www.w3.org/2001/XMLSchema" xmlns:xs="http://www.w3.org/2001/XMLSchema" xmlns:p="http://schemas.microsoft.com/office/2006/metadata/properties" xmlns:ns2="e7f8c098-243e-4e48-b454-4666030501ed" xmlns:ns3="9659c06f-c4d9-4e0b-83da-6242dbaf5cf8" targetNamespace="http://schemas.microsoft.com/office/2006/metadata/properties" ma:root="true" ma:fieldsID="d75c1983d75483d756035ed47869c4e9" ns2:_="" ns3:_="">
    <xsd:import namespace="e7f8c098-243e-4e48-b454-4666030501ed"/>
    <xsd:import namespace="9659c06f-c4d9-4e0b-83da-6242dbaf5c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8c098-243e-4e48-b454-4666030501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49090a-7cff-4509-a609-b514d5cfedb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59c06f-c4d9-4e0b-83da-6242dbaf5cf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0601db0-19ef-484f-9c03-f134738eaada}" ma:internalName="TaxCatchAll" ma:showField="CatchAllData" ma:web="9659c06f-c4d9-4e0b-83da-6242dbaf5c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59c06f-c4d9-4e0b-83da-6242dbaf5cf8" xsi:nil="true"/>
    <lcf76f155ced4ddcb4097134ff3c332f xmlns="e7f8c098-243e-4e48-b454-4666030501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8484AE-C6FD-407F-B5E5-4665825210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8c098-243e-4e48-b454-4666030501ed"/>
    <ds:schemaRef ds:uri="9659c06f-c4d9-4e0b-83da-6242dbaf5c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DB6AB1-6DE1-4F54-AD9E-230194CFD89B}">
  <ds:schemaRefs>
    <ds:schemaRef ds:uri="http://schemas.microsoft.com/sharepoint/v3/contenttype/forms"/>
  </ds:schemaRefs>
</ds:datastoreItem>
</file>

<file path=customXml/itemProps3.xml><?xml version="1.0" encoding="utf-8"?>
<ds:datastoreItem xmlns:ds="http://schemas.openxmlformats.org/officeDocument/2006/customXml" ds:itemID="{9E9AB577-626E-4AEF-AA1B-2BE9A05A0839}">
  <ds:schemaRefs>
    <ds:schemaRef ds:uri="http://schemas.microsoft.com/office/2006/metadata/properties"/>
    <ds:schemaRef ds:uri="http://schemas.microsoft.com/office/infopath/2007/PartnerControls"/>
    <ds:schemaRef ds:uri="9659c06f-c4d9-4e0b-83da-6242dbaf5cf8"/>
    <ds:schemaRef ds:uri="e7f8c098-243e-4e48-b454-4666030501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PEI 2026</vt:lpstr>
      <vt:lpstr>Hoja1</vt:lpstr>
      <vt:lpstr>Hoja3</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Roberto Pinzón Amezquita</dc:creator>
  <cp:keywords/>
  <dc:description/>
  <cp:lastModifiedBy>Claudia Patricia Castaño Serrato</cp:lastModifiedBy>
  <cp:revision/>
  <dcterms:created xsi:type="dcterms:W3CDTF">2025-04-22T20:37:13Z</dcterms:created>
  <dcterms:modified xsi:type="dcterms:W3CDTF">2026-03-31T15:38:00Z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0x0101007550DE06D2E6EB4FBE30DE8B3D01B7AC</vt:lpwstr>
  </property>
  <property fmtid="{D5CDD505-2E9C-101B-9397-08002B2CF9AE}" pid="3" name="MediaServiceImageTags">
    <vt:lpwstr/>
  </property>
</Properties>
</file>