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ENOVO\Documents\AND 2026\Direccionamiento Estratégico\2026\PEI\Seguimiento\Trimestre II\"/>
    </mc:Choice>
  </mc:AlternateContent>
  <xr:revisionPtr revIDLastSave="0" documentId="13_ncr:1_{2DFDBF23-4A18-4AD8-A944-B05D9C04398A}" xr6:coauthVersionLast="47" xr6:coauthVersionMax="47" xr10:uidLastSave="{00000000-0000-0000-0000-000000000000}"/>
  <bookViews>
    <workbookView xWindow="-110" yWindow="-110" windowWidth="19420" windowHeight="10300" xr2:uid="{B9118923-DDB1-4BB6-8DBD-FDBD5CFB1062}"/>
  </bookViews>
  <sheets>
    <sheet name="PEI 2026" sheetId="1" r:id="rId1"/>
    <sheet name="Hoja1" sheetId="3" state="hidden" r:id="rId2"/>
    <sheet name="Hoja3" sheetId="4" state="hidden" r:id="rId3"/>
    <sheet name="Hoja2" sheetId="2" state="hidden" r:id="rId4"/>
  </sheets>
  <definedNames>
    <definedName name="_xlnm._FilterDatabase" localSheetId="0" hidden="1">'PEI 2026'!$A$7:$F$16</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1" l="1"/>
  <c r="O9" i="1"/>
  <c r="O11" i="1"/>
  <c r="O12" i="1"/>
  <c r="O13" i="1"/>
  <c r="O14" i="1"/>
  <c r="O15" i="1"/>
  <c r="O16" i="1"/>
  <c r="O8" i="1"/>
  <c r="H14" i="3"/>
  <c r="C6" i="2" l="1"/>
  <c r="D5" i="2" s="1"/>
  <c r="D4" i="2" l="1"/>
  <c r="D6" i="2" s="1"/>
</calcChain>
</file>

<file path=xl/sharedStrings.xml><?xml version="1.0" encoding="utf-8"?>
<sst xmlns="http://schemas.openxmlformats.org/spreadsheetml/2006/main" count="144" uniqueCount="101">
  <si>
    <t>PLAN ESTRATEGICO INSTITUCIONAL V3</t>
  </si>
  <si>
    <t>AGENCIA NACIONAL DIGITAL</t>
  </si>
  <si>
    <t>N°</t>
  </si>
  <si>
    <t>PRODUCTO</t>
  </si>
  <si>
    <t>META ESTRATEGICA</t>
  </si>
  <si>
    <t>PROGRAMADO 2026</t>
  </si>
  <si>
    <t xml:space="preserve">RESPONSABLE </t>
  </si>
  <si>
    <t>PROGRAMADO TRIM I</t>
  </si>
  <si>
    <t>REPORTE TRIM I</t>
  </si>
  <si>
    <t>REPORTE CUALITATIVO TRIM I (Enero - Marzo 2026)</t>
  </si>
  <si>
    <t>PROGRAMADO TRIM II</t>
  </si>
  <si>
    <t>REPORTE TRIM II</t>
  </si>
  <si>
    <t>REPORTE CUALITATIVO TRIM II (Abril - junio 2026)</t>
  </si>
  <si>
    <t>Prestar los Servicios Ciudadanos Digitales Base cumpliendo estándares de seguridad, privacidad, acceso, neutralidad tecnológica y continuidad del servicio.</t>
  </si>
  <si>
    <t>1.1.</t>
  </si>
  <si>
    <t xml:space="preserve">Entidades asistidas técnicamente para su vinculación a los SCD Base (PES)(PI). </t>
  </si>
  <si>
    <t>SDSCD</t>
  </si>
  <si>
    <t>1.2.</t>
  </si>
  <si>
    <t xml:space="preserve">Modelo operativo-financiero para la autosostenibilidad de la AND, elaborado e implementado (PES). </t>
  </si>
  <si>
    <t>SSS</t>
  </si>
  <si>
    <t>Durante el mes de reporte se llevó a cabo la revisión del modelo operativo de negocio, analizando sus principales componentes. Se avanzó en la construcción de la estrategia de abordaje de clientes para la comercialización de los SCD, así como en la identificación de aliados expertos para apoyar la venta de los SCD, de igual manera en la estructuración de un modelo financiero base para su venta. Lo anterior, en alineación con la visión estratégica, el enfoque comercial y las capacidades actuales de la entidad.</t>
  </si>
  <si>
    <t>Durante el segundo trimestre, en el marco del fortalecimiento del modelo de negocio a partir de la nueva línea comercial que tiene como objetivo, la venta directa de los Servicios Ciudadanos Digitales, la AND realizó el envío de oficios a las 32 gobernaciones del país, concretando 12 reuniones de acercamiento con el fin de iniciar la estructuración de nuevas propuestas comerciales con los aliados estrategicos. Para junio, se culminó la estructuración y aprobación del cotizador para los Servicios Ciudadanos Digitales, consolidando una herramienta estratégica para estandarizar la estructuración técnica y financiera de las ofertas, fortalecer la gestión comercial y optimizar la formulación de costos en el marco de la nueva línea de negocios para la venta directa de servicios. De manera complementaria, se desarrollaron diecinueve (19) acercamientos comerciales y mesas de trabajo con entidades potenciales, orientados a identificar oportunidades de negocio y promover la adopción de estos servicios. Como resultado de esta gestión, se formularon y presentaron dos (2) propuestas comerciales para la implementación de los Servicios Ciudadanos Digitales, fortaleciendo el posicionamiento de la oferta institucional y la generación de nuevas oportunidades de negocio.</t>
  </si>
  <si>
    <t>Desarrollar soluciones integrales de ciencia, innovación y tecnologías emergentes que fortalezcan la transformación digital del estado</t>
  </si>
  <si>
    <t>2.1</t>
  </si>
  <si>
    <t>Productos digitales desarrollados, operados o actualizados (PES)(PI)</t>
  </si>
  <si>
    <t>Consolidar un modelo financiero y de negocio permita lograr la autosostenibilidad y posicionamiento de la Agencia, generando valor para sus grupos de interés.</t>
  </si>
  <si>
    <t>3.1.</t>
  </si>
  <si>
    <t>Modelo financiero y de negocio implementado.</t>
  </si>
  <si>
    <t xml:space="preserve">Durante el segundo trimestre se avanzó en el fortalecimiento del modelo de negocio mediante la estructuración de una nueva línea orientada a la comercialización directa de los Servicios Ciudadanos Digitales con entidades públicas, consolidando un enfoque operativo y financiero más robusto y una estrategia de relacionamiento más cercana con aliados comerciales para potenciar las capacidades institucionales y la generación de nuevas oportunidades. Asimismo, se culminó la estructuración y aprobación del cotizador de Servicios Ciudadanos Digitales, herramienta que fortalece el proceso comercial y facilita la formulación de costos para la presentación de ofertas. Como parte de esta gestión, se desarrollaron acciones de acercamiento con las 32 gobernaciones del país y diferentes entidades públicas, obteniendo diferentes acercamientos comerciales y mesas de trabajo con clientes potenciales, enfocados en la identificación de oportunidades de negocio, la promoción de los servicios y el fortalecimiento de la estrategia de adopción de los Servicios Ciudadanos Digitales. </t>
  </si>
  <si>
    <t>3.2.</t>
  </si>
  <si>
    <t xml:space="preserve">Estrategia de posicionamiento de la AND, formulada e implementada. </t>
  </si>
  <si>
    <t>Comunicaciones</t>
  </si>
  <si>
    <t>Se formuló y se inició la implementación del Plan de Acción de Comunicaciones AND 2026, el cual integra actividades y campañas gráficas comunicacionales orientadas a fortalecer la visibilidad institucional y proyectar a la Agencia como referente nacional en transformación digital. En este marco, se han producido diversas piezas gráficas que destacan el rol de la Entidad como responsable de liderar la transformación digital de Colombia, contribuyendo directamente al posicionamiento estratégico de la AND.</t>
  </si>
  <si>
    <t>Durante el segundo trimestre, se ha desarrollado la propuesta de actualización del portafolio de servicios institucional, orientada a reorganizar, clarificar y fortalecer la oferta de la AND, facilitando su comprensión y alineándola con las necesidades actuales de las entidades; de manera complementaria, se han atendido reuniones con diferentes entidades, en las cuales se han presentado y socializado los servicios de la Agencia, contribuyendo al posicionamiento institucional, al relacionamiento estratégico y a la identificación de oportunidades de articulación. Finalmente, se destacan dos campañas gráficas (una interna y una externa) sobre los servicios de la Agencia, las cuales fueron diseñadas, estructuradas y difundidas a través de las redes sociales institucionales y mediante correo institucional, con el objetivo de incrementar la visibilidad, divulgar la oferta de valor, fortalecer el reconocimiento de la AND entre sus públicos objetivo e incentivar a los colaboradores a actuar como embajadores de la entidad.</t>
  </si>
  <si>
    <t>3.3.</t>
  </si>
  <si>
    <t xml:space="preserve">Red de alianzas para la generación de productos y servicios conformada (PES). </t>
  </si>
  <si>
    <t>Con el fin de continuar fortaleciendo las capacidades institucionales de la AND durante el periodo de reporte se continúo con los acercamiento con los diferentes aliados estratégicos con el fin de identificar iniciativas de negocios con otras entidades, aprovechando el relacionamiento de estos aliados como brazo comercial de la AND en el sector Gobierno. Así las cosas, se adelantaron mesas de trabajo y espacios de articulación con el aliado Servinformación, con el fin de coordinar acciones conjuntas y estructurar la realización de un workshop presencial programado para el próximo 15 de abril, orientado al abordaje de estrategias  y tendencias  en temas de ciberseguridad.</t>
  </si>
  <si>
    <t>Durante el segundo trimestre de la vigencia, la AND en el marco de la implementación del modelo de negocios de la AND, adelantó mesas de trabajo con aliados comerciales como AUROTECH, ADA, MASPROD, SEGURITECH, GLOBALTIZ, TEAM MANAGEMENT INFRAESTRUCTURA, ANALITICA, BULWARK, SERVIALCO, CORPORACION LONJA DE BARRANQUILLA y AXIS; que al funcionar como brazos comerciales de la AND permiten apalancar iniciativas de negocio. Estos escenarios de articulación han permitido consolidar relaciones estratégicas, alinear capacidades comerciales y alimentar la base de negocios potenciales y oportunidades comerciales. Algunas de ellas se vienen materializando como con ADA con quien se avanzó en la coordinación de acciones relacionadas con el proyecto de la UPME, orientado al diseño e implementación de una plataforma modular para la gestión de incentivos tributarios y trámites energéticos. Resultado de esta coordinación ha sido la presentación de la propuesta estructurada. De igual manera, con AUROTECH se fortaleció la articulación para la identificación, evaluación y estructuración de oportunidades asociadas a iniciativas lideradas por el Ministerio del Trabajo y Colpensiones, con el propósito de consolidar posibles líneas de colaboración y desarrollo conjunto. Esta última gestión se consolidará para el siguiente mes.</t>
  </si>
  <si>
    <t xml:space="preserve">Potenciar las capacidades
institucionales de la AND
posicionándola como una
entidad efectiva y con altos
estándares en el cumplimiento
de sus objetivos organizacionales. </t>
  </si>
  <si>
    <t>4.1.</t>
  </si>
  <si>
    <t>Modelo de Gestión de Proyectos con enfoque PMO actualizado e implementado</t>
  </si>
  <si>
    <t xml:space="preserve">Se desarrollo el enfoque Metodológico de Gestión de  proyectos y Repositorio Probatorio bajo metodología PMO, así mismo se socializó con el equipo en el mes de marzo </t>
  </si>
  <si>
    <t>Durante el segundo trimestre se fortaleció la gestión documental de los proyectos mediante la socialización e implementación del enfoque metodológico con los profesionales documentadores (abril). Asimismo, se consolidó la estructura de gestión documental a través de la creación y actualización de los repositorios por proyecto, tanto para la administración de la documentación técnica como para el soporte jurídico (mayo). De manera complementaria, en el mes de junio se diseñaron y estandarizaron los formatos documentales requeridos para la ejecución de los proyectos, en concordancia con las necesidades operativas y los requerimientos de los diferentes aliados comerciales de la AND, contribuyendo a la trazabilidad, homogeneidad y eficiencia de los procesos documentales.</t>
  </si>
  <si>
    <t>4.2.</t>
  </si>
  <si>
    <t xml:space="preserve">Estrategia de fortalecimiento de Gobierno TI de la AND implementada. </t>
  </si>
  <si>
    <t>Líder TI</t>
  </si>
  <si>
    <t xml:space="preserve">Durante el primer trimestre, la AND adelantó a través del equipo de transformación digital, la fase de diagnóstico para el re diseño del marco de Arquitectura Empresarial de la entidad. Para la consolidación del mismo, se implementaron metodologías de recolección de información de fuente primaria aplicados a nivel directivo e incluso, a nivel operativo y táctivo; a través del diligenciamiento de formularios asociados a la identificación de stakeholders, estrategia de negocio, gobernanza, expectativa de la dirección e inventario de aplicaciones. </t>
  </si>
  <si>
    <t xml:space="preserve">En el marco de la estrategia de fortalecimiento del Gobierno TI y Transformación Digital de la Agencia Nacional Digital – AND, se adelantaron acciones orientadas a consolidar las capacidades tecnológicas e institucionales de la Entidad.
Durante el período se avanzó en el diagnóstico de la infraestructura tecnológica, el PETI y la Arquitectura Empresarial; el análisis y modernización del proceso de PQRSD para su futura automatización; la estructuración de modelos de analítica institucional y tableros de control; el fortalecimiento del modelo de Gobierno de Proyectos; y el desarrollo de capacidades institucionales mediante jornadas de apropiación en Inteligencia Artificial.
</t>
  </si>
  <si>
    <t>4.3.</t>
  </si>
  <si>
    <t xml:space="preserve">Estrategia de gestión del conocimiento formulada e implementada. </t>
  </si>
  <si>
    <t>Líder TI, Planeación y Comunicaciones</t>
  </si>
  <si>
    <t>Se elaboró el autodiagnóstico institucional y se formuló el Plan de Acción de Gestión del Conocimiento y la Innovación AND 2026, documento que establece las líneas estratégicas, acciones y mecanismos para fortalecer la gestión del conocimiento dentro de la Entidad. Este plan ya se encuentra finalizado y listo para ser presentado y aprobado por el Comité Institucional de Gestión y Desempeño.</t>
  </si>
  <si>
    <t xml:space="preserve">En el marco del fortalecimiento institucional, se avanzó en la formulación e implementación de la estrategia de Gestión del Conocimiento de la Agencia Nacional Digital – AND, orientada a fortalecer las capacidades del talento humano, promover la transferencia de conocimiento y fomentar la apropiación de herramientas tecnológicas que apoyen la transformación digital de la Entidad.
Durante el período se desarrollaron actividades de acompañamiento técnico, capacitaciones sobre automatización de procesos e Inteligencia Artificial, y Adminsitración y gestión de riesgos en el marco del PIC, facilitando el intercambio de conocimientos y la generación de capacidades para la implementación de iniciativas estratégicas.
</t>
  </si>
  <si>
    <t>PROGRAMADO 2025</t>
  </si>
  <si>
    <t>RESPONSABLE</t>
  </si>
  <si>
    <t>AVANCE II T</t>
  </si>
  <si>
    <t xml:space="preserve">Entidades asistidas técnicamente para su vinculación a los Servicios Ciudadanos Base (PES)(PI). </t>
  </si>
  <si>
    <t>Subdireccion Desarrollo y SCD</t>
  </si>
  <si>
    <t xml:space="preserve">Modelo operativo-financiero para lograr la autosostenibilidad de la operación de los SCD base formulado e implementado (PES). </t>
  </si>
  <si>
    <t>Número de productos digitales desarrollados, operados o actualizados (PES)(PI)</t>
  </si>
  <si>
    <t>Consolidar un modelo financiero
y de negocio permita lograr la
autosostenibilidad y
posicionamiento de la Agencia,
generando valor para sus grupos de interés</t>
  </si>
  <si>
    <t>Modelo de financiero y de negocio implementado.</t>
  </si>
  <si>
    <t>Subdirección de Soluciones y Servicios</t>
  </si>
  <si>
    <t xml:space="preserve">Modelo de red de alianzas que permita fortalecer las capacidades de la AND (PES). </t>
  </si>
  <si>
    <t xml:space="preserve">Estrategia formulada de reingeniería de la Subdirección de Desarrollo y SCD orientado hacia una administración tipo PMO. </t>
  </si>
  <si>
    <t xml:space="preserve">Estrategia de fortalecimiento de Gobierno TI de la AND. </t>
  </si>
  <si>
    <t>Dirección</t>
  </si>
  <si>
    <t>PROCESOS</t>
  </si>
  <si>
    <t>NOMBRE INDICADOR</t>
  </si>
  <si>
    <t>Gestión Documental</t>
  </si>
  <si>
    <t>Implementación del sistema de gestión documental</t>
  </si>
  <si>
    <t>Gestión de Talento Humano</t>
  </si>
  <si>
    <t>Provisionamiento de vacantes</t>
  </si>
  <si>
    <t>Gestion financiera</t>
  </si>
  <si>
    <t>Ejecución Presupuestal</t>
  </si>
  <si>
    <t>Presentación de Informes y declaraciones tributarias</t>
  </si>
  <si>
    <t>Razonabilidad de la información contable</t>
  </si>
  <si>
    <t>Obligaciones Generadas contra Obligaciones Pagadas</t>
  </si>
  <si>
    <t>Ejecución de ingresos</t>
  </si>
  <si>
    <t>Gestión Adminitrativa</t>
  </si>
  <si>
    <t>Entrega de bienes a colaboradores AND</t>
  </si>
  <si>
    <t>Mantenimiento de bienes AND</t>
  </si>
  <si>
    <t xml:space="preserve"> Cumplimiento Legal Ambiental</t>
  </si>
  <si>
    <t xml:space="preserve"> Cumplimiento de la implementación de controles de la matriz de aspectos e impactos ambientales</t>
  </si>
  <si>
    <t>Reporte PEI III Trimestre 2025</t>
  </si>
  <si>
    <t>Metas Programadas</t>
  </si>
  <si>
    <t>% Cumplimiento</t>
  </si>
  <si>
    <t>Productos Programados</t>
  </si>
  <si>
    <t xml:space="preserve">Productos Cumplidos </t>
  </si>
  <si>
    <t>Productos Incumplidos</t>
  </si>
  <si>
    <t>TOTAL</t>
  </si>
  <si>
    <t>Durante el segundo trimestre de 2026, y en el marco del Convenio Interadministrativo No. 687 de 2026, la Agencia Nacional Digital (AND) brindó asistencia técnica a 31 entidades, mediante sesiones registradas como atendidas. Si bien el resultado del trimestre se ubicó por debajo de la meta programada (45 entidades), el desempeño acumulado al cierre de junio evidencia la atención técnica de 62 entidades, reflejando la continuidad de las acciones de acompañamiento y el avance en la ejecución de las actividades previstas.
Las asistencias técnicas estuvieron orientadas al fortalecimiento de las capacidades institucionales para la implementación y operación de los Servicios Ciudadanos Digitales, mediante actividades de acompañamiento especializado, soporte técnico, revisión de servicios expuestos, renovación de certificados digitales, validación de ambientes y actualización de componentes asociados a la plataforma de interoperabilidad X-Road.
Estos resultados evidencian una gestión técnica permanente y articulada por parte de la AND, enfocada en fortalecer las capacidades de las entidades participantes y en favorecer la vinculación, estabilización y operación de los servicios dentro del Ecosistema Público Digital, contribuyendo al cumplimiento de los objetivos definidos en el Convenio Interadministrativo No. 687 de 2026.</t>
  </si>
  <si>
    <t>El indicador presenta un cumplimiento de la meta programada para el primer trimestre, sin embargo, se adelantaron más asistencias técnicas aumentando el número de entidades asistidas a 31, evidenciando una cobertura uno a uno en el acompañamiento brindado para la integración de sus trámites y servicios al modelo de Servicios Ciudadanos Digitales y gov.co.</t>
  </si>
  <si>
    <t>El indicador reporta cumplimiento de acuerdo a lo programado, y se incluyen evolutivos desarrollados. Así, se detallan los desarrollos evolutivos que se gestionaron para el primer trimestre de la vigencia: 
Contrato Derivado No.001 con el FNA:
• Se gestionó y completó con éxito la entrega oportuna de los certificados tributarios, garantizando el cumplimiento de las obligaciones fiscales y facilitando a los contribuyentes la documentación necesaria para sus trámites. Este logro refuerza la transparencia y la eficiencia en los procesos administrativos.
• LTV100 fue implementado y puesto en funcionamiento en el entorno de producción, tras superar satisfactoriamente todas las fases de desarrollo y pruebas.
• La versión R2 del módulo de talento humano está completamente preparada y lista para su despliegue en el entorno de pruebas UAT.
• La documentación relativa a la Ley de insolvencia, junto con la marca de Atención al cliente, fue entregada de manera eficaz y dentro de los plazos establecidos.
• Pregunta reto fue entregada, asegurando que los participantes dispongan de los recursos y orientaciones necesarias para afrontar el desafío propuesto.
Contrato No. 816 de 2023 con ICETEX:
• En el marco de las actividades del proyecto, se llevó a cabo la ejecución de desarrollos evolutivos, dentro de los cuales se realizó el despliegue del MVP 2 del proyecto Cambio de Deudor Solidario.
• Se dio inicio a la configuración transversal en los proyectos activos y priorizados por el ICETEX. Para el periodo correspondiente, se configuraron las iniciativas de Aplicación Subfondo y Bancarización, dando cumplimiento a las solicitudes y aprobaciones emitidas por la supervisión del contrato.</t>
  </si>
  <si>
    <r>
      <t xml:space="preserve">Durante el segundo trimestre de 2026, la Agencia Nacional Digital (AND) alcanzó el cumplimiento de la meta establecida para este indicador. En el periodo se registró un volumen de evolutivos superior al inicialmente programado, principalmente asociado a los proyectos desarrollados para el ICETEX, el Fondo Nacional del Ahorro (FNA), la Agencia Nacional de Seguridad Vial (ANSV) y el Ministerio de Tecnologías de la Información y las Comunicaciones (MinTIC), este último en el marco del Convenio Interadministrativo No. 687 de 2026.
Este comportamiento responde a la naturaleza dinámica de las soluciones de transformación digital implementadas por la AND, las cuales requieren procesos continuos de evolución para adaptarse a cambios normativos, ajustes en los procesos institucionales, nuevas necesidades funcionales de las entidades, requerimientos derivados de la interacción con la ciudadanía y oportunidades de mejora identificadas durante la operación de las plataformas.
En este contexto, los evolutivos constituyen desarrollos que incorporan nuevo valor funcional a las soluciones tecnológicas existentes, fortaleciendo su capacidad para responder a las necesidades de las entidades usuarias, garantizar su vigencia tecnológica y contribuir a la mejora continua de los servicios digitales. En este contexto, el incremento en el número de evolutivos constituye un reflejo de la gestión del ciclo de vida de las soluciones digitales desarrolladas por la AND. Cada evolutivo incorpora capacidades funcionales, técnicas o tecnológicas que permiten mantener la vigencia, interoperabilidad y sostenibilidad de las plataformas, garantizando su adaptación a cambios normativos, operativos y de servicio. En este sentido, más que representar ajustes sobre desarrollos existentes, los evolutivos evidencian la capacidad institucional de la Agencia para acompañar de manera continua la transformación digital de sus clientes y contribuir a la generación de valor público mediante soluciones tecnológicas dinámicas, seguras y alineadas con la evolución de las necesidades del Estado y de la ciudadanía. Dentro de los desarrollos o evolutivos digitales se encuentran:
</t>
    </r>
    <r>
      <rPr>
        <b/>
        <sz val="10"/>
        <color rgb="FFFF0000"/>
        <rFont val="Verdana"/>
        <family val="2"/>
      </rPr>
      <t xml:space="preserve">ICETEX: </t>
    </r>
    <r>
      <rPr>
        <sz val="10"/>
        <color rgb="FFFF0000"/>
        <rFont val="Verdana"/>
        <family val="2"/>
      </rPr>
      <t xml:space="preserve">
- APP ICETEX, 
- Construcción del backlog de requerimientos de acuerdo a las solicitudes de las áreas funcionales.
</t>
    </r>
    <r>
      <rPr>
        <b/>
        <sz val="10"/>
        <color rgb="FFFF0000"/>
        <rFont val="Verdana"/>
        <family val="2"/>
      </rPr>
      <t xml:space="preserve">ANSV: </t>
    </r>
    <r>
      <rPr>
        <sz val="10"/>
        <color rgb="FFFF0000"/>
        <rFont val="Verdana"/>
        <family val="2"/>
      </rPr>
      <t xml:space="preserve">
- Eolutivos en Entorno tecnológico 
</t>
    </r>
    <r>
      <rPr>
        <b/>
        <sz val="10"/>
        <color rgb="FFFF0000"/>
        <rFont val="Verdana"/>
        <family val="2"/>
      </rPr>
      <t>FNA:</t>
    </r>
    <r>
      <rPr>
        <sz val="10"/>
        <color rgb="FFFF0000"/>
        <rFont val="Verdana"/>
        <family val="2"/>
      </rPr>
      <t xml:space="preserve"> 
- WhatsApp 
- Página Web
- Certificados Tributarios
- Control de Garantías
- ESB File e Integraciones  
</t>
    </r>
    <r>
      <rPr>
        <b/>
        <sz val="10"/>
        <color rgb="FFFF0000"/>
        <rFont val="Verdana"/>
        <family val="2"/>
      </rPr>
      <t>SCD:</t>
    </r>
    <r>
      <rPr>
        <sz val="10"/>
        <color rgb="FFFF0000"/>
        <rFont val="Verdana"/>
        <family val="2"/>
      </rPr>
      <t xml:space="preserve"> 
- Mi Carpeta Web y Mobile, 
- Identidad Digital (versión web y mobil), 
- Arquitectura de Carpeta Ciudadana Digital, 
- Autenticación Digital, 
- Firma Electrónica, 
- Digitalización de Trámites, 
- Fortalecimiento Robi, 
- Mi Colombia Digital  </t>
    </r>
  </si>
  <si>
    <t>TIPOLOGIA INDICADOR</t>
  </si>
  <si>
    <t>FLUJO</t>
  </si>
  <si>
    <t>STOCK</t>
  </si>
  <si>
    <t>ACUMULADO</t>
  </si>
  <si>
    <t>AVANCE SEMESTRE I-2026</t>
  </si>
  <si>
    <t>%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</si>
</sst>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b/>
      <sz val="11"/>
      <color theme="1"/>
      <name val="Aptos Display"/>
      <family val="2"/>
      <scheme val="major"/>
    </font>
    <font>
      <sz val="11"/>
      <color theme="1"/>
      <name val="Aptos Display"/>
      <family val="2"/>
      <scheme val="major"/>
    </font>
    <font>
      <b/>
      <sz val="10"/>
      <color theme="1"/>
      <name val="Verdana"/>
      <family val="2"/>
    </font>
    <font>
      <sz val="10"/>
      <color theme="1"/>
      <name val="Verdana"/>
      <family val="2"/>
    </font>
    <font>
      <b/>
      <sz val="11"/>
      <color theme="1"/>
      <name val="Aptos Narrow"/>
      <family val="2"/>
      <scheme val="minor"/>
    </font>
    <font>
      <sz val="11"/>
      <color indexed="8"/>
      <name val="Calibri"/>
      <family val="2"/>
    </font>
    <font>
      <b/>
      <sz val="14"/>
      <color theme="1"/>
      <name val="Calibri"/>
      <family val="2"/>
    </font>
    <font>
      <sz val="11"/>
      <color theme="1"/>
      <name val="Verdana"/>
      <family val="2"/>
    </font>
    <font>
      <b/>
      <sz val="11"/>
      <color theme="1"/>
      <name val="Verdana"/>
      <family val="2"/>
    </font>
    <font>
      <sz val="10"/>
      <color rgb="FF000000"/>
      <name val="Verdana"/>
      <family val="2"/>
    </font>
    <font>
      <sz val="10"/>
      <color rgb="FFFF0000"/>
      <name val="Verdana"/>
      <family val="2"/>
    </font>
    <font>
      <sz val="11"/>
      <color rgb="FF000000"/>
      <name val="Calibri"/>
      <family val="2"/>
    </font>
    <font>
      <sz val="12"/>
      <color theme="1"/>
      <name val="Verdana"/>
      <family val="2"/>
    </font>
    <font>
      <b/>
      <sz val="12"/>
      <color theme="1"/>
      <name val="Verdana"/>
      <family val="2"/>
    </font>
    <font>
      <b/>
      <sz val="10"/>
      <color rgb="FFFF0000"/>
      <name val="Verdana"/>
      <family val="2"/>
    </font>
    <font>
      <sz val="11"/>
      <name val="Verdana"/>
      <family val="2"/>
    </font>
    <font>
      <b/>
      <sz val="10"/>
      <name val="Verdana"/>
      <family val="2"/>
    </font>
    <font>
      <sz val="10"/>
      <name val="Verdana"/>
      <family val="2"/>
    </font>
    <font>
      <sz val="11"/>
      <name val="Aptos Narrow"/>
      <family val="2"/>
      <scheme val="minor"/>
    </font>
  </fonts>
  <fills count="13">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rgb="FFF2A27A"/>
        <bgColor indexed="64"/>
      </patternFill>
    </fill>
    <fill>
      <patternFill patternType="solid">
        <fgColor theme="4" tint="0.79998168889431442"/>
        <bgColor indexed="64"/>
      </patternFill>
    </fill>
    <fill>
      <patternFill patternType="solid">
        <fgColor rgb="FFE9A145"/>
        <bgColor indexed="64"/>
      </patternFill>
    </fill>
    <fill>
      <patternFill patternType="solid">
        <fgColor rgb="FFFFC000"/>
        <bgColor indexed="64"/>
      </patternFill>
    </fill>
    <fill>
      <patternFill patternType="solid">
        <fgColor rgb="FFEBA94F"/>
        <bgColor indexed="64"/>
      </patternFill>
    </fill>
    <fill>
      <patternFill patternType="solid">
        <fgColor rgb="FFF2C98F"/>
        <bgColor indexed="64"/>
      </patternFill>
    </fill>
    <fill>
      <patternFill patternType="solid">
        <fgColor rgb="FFFFFFFF"/>
        <bgColor rgb="FF000000"/>
      </patternFill>
    </fill>
    <fill>
      <patternFill patternType="solid">
        <fgColor theme="8" tint="0.79998168889431442"/>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style="medium">
        <color indexed="64"/>
      </top>
      <bottom/>
      <diagonal/>
    </border>
  </borders>
  <cellStyleXfs count="3">
    <xf numFmtId="0" fontId="0" fillId="0" borderId="0"/>
    <xf numFmtId="9" fontId="1" fillId="0" borderId="0" applyFont="0" applyFill="0" applyBorder="0" applyAlignment="0" applyProtection="0"/>
    <xf numFmtId="0" fontId="7" fillId="0" borderId="0"/>
  </cellStyleXfs>
  <cellXfs count="72">
    <xf numFmtId="0" fontId="0" fillId="0" borderId="0" xfId="0"/>
    <xf numFmtId="0" fontId="2" fillId="2" borderId="1" xfId="0" applyFont="1" applyFill="1" applyBorder="1"/>
    <xf numFmtId="0" fontId="2" fillId="3" borderId="1" xfId="0" applyFont="1" applyFill="1"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4" borderId="1" xfId="0" applyFont="1" applyFill="1" applyBorder="1"/>
    <xf numFmtId="0" fontId="3" fillId="0" borderId="1" xfId="0" applyFont="1" applyBorder="1" applyAlignment="1">
      <alignment horizontal="center"/>
    </xf>
    <xf numFmtId="9" fontId="3" fillId="0" borderId="1" xfId="1" applyFont="1" applyBorder="1" applyAlignment="1">
      <alignment horizontal="center"/>
    </xf>
    <xf numFmtId="0" fontId="2" fillId="0" borderId="1" xfId="0" applyFont="1" applyBorder="1"/>
    <xf numFmtId="0" fontId="2" fillId="0" borderId="1" xfId="0" applyFont="1" applyBorder="1" applyAlignment="1">
      <alignment horizontal="center"/>
    </xf>
    <xf numFmtId="9" fontId="2" fillId="0" borderId="1" xfId="1" applyFont="1" applyBorder="1" applyAlignment="1">
      <alignment horizontal="center"/>
    </xf>
    <xf numFmtId="0" fontId="4" fillId="4" borderId="1" xfId="0" applyFont="1" applyFill="1" applyBorder="1" applyAlignment="1">
      <alignment horizontal="center" vertical="center"/>
    </xf>
    <xf numFmtId="0" fontId="4" fillId="0" borderId="1" xfId="0" applyFont="1" applyBorder="1" applyAlignment="1">
      <alignment horizontal="center" vertical="center"/>
    </xf>
    <xf numFmtId="0" fontId="4" fillId="5" borderId="1" xfId="0" applyFont="1" applyFill="1" applyBorder="1" applyAlignment="1" applyProtection="1">
      <alignment horizontal="center" vertical="center"/>
      <protection locked="0"/>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3" xfId="0" applyFont="1" applyBorder="1" applyAlignment="1">
      <alignment horizontal="center" vertical="center" wrapText="1"/>
    </xf>
    <xf numFmtId="0" fontId="4" fillId="4" borderId="5" xfId="0" applyFont="1" applyFill="1" applyBorder="1" applyAlignment="1">
      <alignment horizontal="center" vertical="center"/>
    </xf>
    <xf numFmtId="0" fontId="6" fillId="0" borderId="4" xfId="0" applyFont="1" applyBorder="1" applyAlignment="1">
      <alignment horizontal="center" vertical="center"/>
    </xf>
    <xf numFmtId="0" fontId="4" fillId="0" borderId="3" xfId="0" applyFont="1" applyBorder="1" applyAlignment="1">
      <alignment horizontal="center" vertical="center" wrapText="1"/>
    </xf>
    <xf numFmtId="2" fontId="5" fillId="0" borderId="1" xfId="0" applyNumberFormat="1" applyFont="1" applyBorder="1" applyAlignment="1" applyProtection="1">
      <alignment horizontal="center" vertical="center"/>
      <protection locked="0"/>
    </xf>
    <xf numFmtId="1" fontId="5" fillId="0" borderId="1" xfId="0" applyNumberFormat="1" applyFont="1" applyBorder="1" applyAlignment="1" applyProtection="1">
      <alignment horizontal="center" vertical="center"/>
      <protection locked="0"/>
    </xf>
    <xf numFmtId="1" fontId="5" fillId="0" borderId="1" xfId="0" applyNumberFormat="1" applyFont="1" applyBorder="1" applyAlignment="1" applyProtection="1">
      <alignment horizontal="center" vertical="center" wrapText="1"/>
      <protection locked="0"/>
    </xf>
    <xf numFmtId="0" fontId="4" fillId="4" borderId="3" xfId="0" applyFont="1" applyFill="1" applyBorder="1" applyAlignment="1">
      <alignment horizontal="center"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2" fontId="5" fillId="4" borderId="1" xfId="0" applyNumberFormat="1" applyFont="1" applyFill="1" applyBorder="1" applyAlignment="1" applyProtection="1">
      <alignment vertical="center"/>
      <protection locked="0"/>
    </xf>
    <xf numFmtId="10" fontId="0" fillId="0" borderId="0" xfId="0" applyNumberFormat="1"/>
    <xf numFmtId="0" fontId="1" fillId="0" borderId="6" xfId="2" applyFont="1" applyBorder="1" applyAlignment="1">
      <alignment horizontal="left" vertical="center" wrapText="1"/>
    </xf>
    <xf numFmtId="0" fontId="1" fillId="0" borderId="5" xfId="0" applyFont="1" applyBorder="1" applyAlignment="1">
      <alignment horizontal="left" vertical="center"/>
    </xf>
    <xf numFmtId="0" fontId="1" fillId="0" borderId="1" xfId="0" applyFont="1" applyBorder="1" applyAlignment="1">
      <alignment horizontal="left" vertical="center"/>
    </xf>
    <xf numFmtId="0" fontId="1" fillId="0" borderId="1" xfId="2" applyFont="1" applyBorder="1" applyAlignment="1">
      <alignment horizontal="left" vertical="center" wrapText="1"/>
    </xf>
    <xf numFmtId="0" fontId="8" fillId="6" borderId="7" xfId="2" applyFont="1" applyFill="1" applyBorder="1" applyAlignment="1">
      <alignment horizontal="center" vertical="center"/>
    </xf>
    <xf numFmtId="0" fontId="1" fillId="7" borderId="1" xfId="0" applyFont="1" applyFill="1" applyBorder="1" applyAlignment="1">
      <alignment horizontal="left" vertical="center"/>
    </xf>
    <xf numFmtId="0" fontId="0" fillId="0" borderId="0" xfId="0" applyAlignment="1">
      <alignment wrapText="1"/>
    </xf>
    <xf numFmtId="0" fontId="9" fillId="0" borderId="0" xfId="0" applyFont="1"/>
    <xf numFmtId="0" fontId="10" fillId="0" borderId="0" xfId="0" applyFont="1"/>
    <xf numFmtId="0" fontId="10" fillId="0" borderId="0" xfId="0" applyFont="1" applyAlignment="1">
      <alignment horizontal="left"/>
    </xf>
    <xf numFmtId="0" fontId="10" fillId="0" borderId="4"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1" fillId="10" borderId="3" xfId="0" applyFont="1" applyFill="1" applyBorder="1" applyAlignment="1">
      <alignment vertical="top" wrapText="1"/>
    </xf>
    <xf numFmtId="0" fontId="9" fillId="0" borderId="0" xfId="0" applyFont="1" applyAlignment="1">
      <alignment horizontal="center" vertical="center"/>
    </xf>
    <xf numFmtId="0" fontId="13" fillId="0" borderId="1" xfId="0" applyFont="1" applyBorder="1" applyAlignment="1">
      <alignment horizontal="center" vertical="center"/>
    </xf>
    <xf numFmtId="0" fontId="0" fillId="0" borderId="0" xfId="0" applyAlignment="1">
      <alignment horizontal="center" vertical="center"/>
    </xf>
    <xf numFmtId="0" fontId="14" fillId="0" borderId="0" xfId="0" applyFont="1"/>
    <xf numFmtId="0" fontId="15" fillId="0" borderId="0" xfId="0" applyFont="1"/>
    <xf numFmtId="0" fontId="15" fillId="0" borderId="0" xfId="0" applyFont="1" applyAlignment="1">
      <alignment horizontal="left"/>
    </xf>
    <xf numFmtId="0" fontId="0" fillId="0" borderId="1" xfId="0" applyBorder="1" applyAlignment="1">
      <alignment horizontal="center" vertical="center"/>
    </xf>
    <xf numFmtId="0" fontId="4" fillId="11" borderId="1"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5" fillId="0" borderId="1" xfId="0" applyFont="1" applyBorder="1" applyAlignment="1">
      <alignment vertical="top" wrapText="1"/>
    </xf>
    <xf numFmtId="0" fontId="12" fillId="10" borderId="3" xfId="0" applyFont="1" applyFill="1" applyBorder="1" applyAlignment="1">
      <alignment vertical="top"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4" xfId="0" applyFont="1" applyBorder="1" applyAlignment="1">
      <alignment horizontal="center" vertical="center"/>
    </xf>
    <xf numFmtId="0" fontId="6" fillId="0" borderId="4" xfId="0" applyFont="1" applyBorder="1" applyAlignment="1">
      <alignment horizontal="center" vertic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4" fillId="12" borderId="1" xfId="0" applyFont="1" applyFill="1" applyBorder="1" applyAlignment="1">
      <alignment horizontal="center" vertical="center" wrapText="1"/>
    </xf>
    <xf numFmtId="0" fontId="17" fillId="0" borderId="0" xfId="0" applyFont="1"/>
    <xf numFmtId="0" fontId="18" fillId="8" borderId="1" xfId="0" applyFont="1" applyFill="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vertical="center" wrapText="1"/>
    </xf>
    <xf numFmtId="0" fontId="20" fillId="0" borderId="0" xfId="0" applyFont="1"/>
    <xf numFmtId="9" fontId="0" fillId="0" borderId="1" xfId="1" applyFont="1" applyBorder="1" applyAlignment="1">
      <alignment horizontal="center" vertical="center"/>
    </xf>
  </cellXfs>
  <cellStyles count="3">
    <cellStyle name="Normal" xfId="0" builtinId="0"/>
    <cellStyle name="Normal_Indicadores PAreciente DIANA" xfId="2" xr:uid="{2558D0AA-F3AB-409D-8AA4-4CAE490CA859}"/>
    <cellStyle name="Porcentaje" xfId="1" builtinId="5"/>
  </cellStyles>
  <dxfs count="0"/>
  <tableStyles count="0" defaultTableStyle="TableStyleMedium2" defaultPivotStyle="PivotStyleLight16"/>
  <colors>
    <mruColors>
      <color rgb="FFF2C98F"/>
      <color rgb="FFF0BA6E"/>
      <color rgb="FFEBA94F"/>
      <color rgb="FFF2A2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Verdana" panose="020B0604030504040204" pitchFamily="34" charset="0"/>
                <a:ea typeface="Verdana" panose="020B0604030504040204" pitchFamily="34" charset="0"/>
                <a:cs typeface="+mn-cs"/>
              </a:defRPr>
            </a:pPr>
            <a:r>
              <a:rPr lang="es-CO" b="1">
                <a:solidFill>
                  <a:sysClr val="windowText" lastClr="000000"/>
                </a:solidFill>
                <a:latin typeface="Verdana" panose="020B0604030504040204" pitchFamily="34" charset="0"/>
                <a:ea typeface="Verdana" panose="020B0604030504040204" pitchFamily="34" charset="0"/>
              </a:rPr>
              <a:t>Plan</a:t>
            </a:r>
            <a:r>
              <a:rPr lang="es-CO" b="1" baseline="0">
                <a:solidFill>
                  <a:sysClr val="windowText" lastClr="000000"/>
                </a:solidFill>
                <a:latin typeface="Verdana" panose="020B0604030504040204" pitchFamily="34" charset="0"/>
                <a:ea typeface="Verdana" panose="020B0604030504040204" pitchFamily="34" charset="0"/>
              </a:rPr>
              <a:t> Estrategico Institucional IT</a:t>
            </a:r>
            <a:endParaRPr lang="es-CO" b="1">
              <a:solidFill>
                <a:sysClr val="windowText" lastClr="000000"/>
              </a:solidFill>
              <a:latin typeface="Verdana" panose="020B0604030504040204" pitchFamily="34" charset="0"/>
              <a:ea typeface="Verdana" panose="020B060403050404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Verdana" panose="020B0604030504040204" pitchFamily="34" charset="0"/>
              <a:ea typeface="Verdana" panose="020B0604030504040204" pitchFamily="34" charset="0"/>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6">
                  <a:lumMod val="20000"/>
                  <a:lumOff val="80000"/>
                </a:schemeClr>
              </a:solidFill>
              <a:ln>
                <a:noFill/>
              </a:ln>
              <a:effectLst/>
            </c:spPr>
            <c:extLst>
              <c:ext xmlns:c16="http://schemas.microsoft.com/office/drawing/2014/chart" uri="{C3380CC4-5D6E-409C-BE32-E72D297353CC}">
                <c16:uniqueId val="{00000001-69DA-4A23-96A3-28F53D4EADA9}"/>
              </c:ext>
            </c:extLst>
          </c:dPt>
          <c:dPt>
            <c:idx val="1"/>
            <c:invertIfNegative val="0"/>
            <c:bubble3D val="0"/>
            <c:spPr>
              <a:solidFill>
                <a:schemeClr val="accent2">
                  <a:lumMod val="20000"/>
                  <a:lumOff val="80000"/>
                </a:schemeClr>
              </a:solidFill>
              <a:ln>
                <a:noFill/>
              </a:ln>
              <a:effectLst/>
            </c:spPr>
            <c:extLst>
              <c:ext xmlns:c16="http://schemas.microsoft.com/office/drawing/2014/chart" uri="{C3380CC4-5D6E-409C-BE32-E72D297353CC}">
                <c16:uniqueId val="{00000002-69DA-4A23-96A3-28F53D4EADA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Hoja2!$B$4:$B$5</c:f>
              <c:strCache>
                <c:ptCount val="2"/>
                <c:pt idx="0">
                  <c:v>Productos Cumplidos </c:v>
                </c:pt>
                <c:pt idx="1">
                  <c:v>Productos Incumplidos</c:v>
                </c:pt>
              </c:strCache>
            </c:strRef>
          </c:cat>
          <c:val>
            <c:numRef>
              <c:f>Hoja2!$D$4:$D$5</c:f>
              <c:numCache>
                <c:formatCode>0%</c:formatCode>
                <c:ptCount val="2"/>
                <c:pt idx="0">
                  <c:v>1</c:v>
                </c:pt>
                <c:pt idx="1">
                  <c:v>0</c:v>
                </c:pt>
              </c:numCache>
            </c:numRef>
          </c:val>
          <c:extLst>
            <c:ext xmlns:c16="http://schemas.microsoft.com/office/drawing/2014/chart" uri="{C3380CC4-5D6E-409C-BE32-E72D297353CC}">
              <c16:uniqueId val="{00000000-69DA-4A23-96A3-28F53D4EADA9}"/>
            </c:ext>
          </c:extLst>
        </c:ser>
        <c:dLbls>
          <c:showLegendKey val="0"/>
          <c:showVal val="0"/>
          <c:showCatName val="0"/>
          <c:showSerName val="0"/>
          <c:showPercent val="0"/>
          <c:showBubbleSize val="0"/>
        </c:dLbls>
        <c:gapWidth val="219"/>
        <c:overlap val="-27"/>
        <c:axId val="889055952"/>
        <c:axId val="889049712"/>
      </c:barChart>
      <c:catAx>
        <c:axId val="889055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889049712"/>
        <c:crosses val="autoZero"/>
        <c:auto val="1"/>
        <c:lblAlgn val="ctr"/>
        <c:lblOffset val="100"/>
        <c:noMultiLvlLbl val="0"/>
      </c:catAx>
      <c:valAx>
        <c:axId val="8890497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crossAx val="8890559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9</xdr:col>
      <xdr:colOff>3261076</xdr:colOff>
      <xdr:row>0</xdr:row>
      <xdr:rowOff>100542</xdr:rowOff>
    </xdr:from>
    <xdr:to>
      <xdr:col>14</xdr:col>
      <xdr:colOff>17490</xdr:colOff>
      <xdr:row>5</xdr:row>
      <xdr:rowOff>53763</xdr:rowOff>
    </xdr:to>
    <xdr:pic>
      <xdr:nvPicPr>
        <xdr:cNvPr id="3" name="Imagen 2">
          <a:extLst>
            <a:ext uri="{FF2B5EF4-FFF2-40B4-BE49-F238E27FC236}">
              <a16:creationId xmlns:a16="http://schemas.microsoft.com/office/drawing/2014/main" id="{8F7CB15A-C6CF-A07D-3359-AFAB891F293A}"/>
            </a:ext>
          </a:extLst>
        </xdr:cNvPr>
        <xdr:cNvPicPr>
          <a:picLocks noChangeAspect="1"/>
        </xdr:cNvPicPr>
      </xdr:nvPicPr>
      <xdr:blipFill>
        <a:blip xmlns:r="http://schemas.openxmlformats.org/officeDocument/2006/relationships" r:embed="rId1"/>
        <a:stretch>
          <a:fillRect/>
        </a:stretch>
      </xdr:blipFill>
      <xdr:spPr>
        <a:xfrm>
          <a:off x="13749159" y="100542"/>
          <a:ext cx="1256950" cy="926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1607820</xdr:colOff>
      <xdr:row>7</xdr:row>
      <xdr:rowOff>171450</xdr:rowOff>
    </xdr:from>
    <xdr:to>
      <xdr:col>6</xdr:col>
      <xdr:colOff>243840</xdr:colOff>
      <xdr:row>22</xdr:row>
      <xdr:rowOff>171450</xdr:rowOff>
    </xdr:to>
    <xdr:graphicFrame macro="">
      <xdr:nvGraphicFramePr>
        <xdr:cNvPr id="3" name="Gráfico 2">
          <a:extLst>
            <a:ext uri="{FF2B5EF4-FFF2-40B4-BE49-F238E27FC236}">
              <a16:creationId xmlns:a16="http://schemas.microsoft.com/office/drawing/2014/main" id="{4749A627-A5CA-4780-DB49-A7BE894981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E6E50-5297-4CA2-91B7-CD6F50B52F82}">
  <dimension ref="A1:O16"/>
  <sheetViews>
    <sheetView showGridLines="0" tabSelected="1" topLeftCell="A7" zoomScale="70" zoomScaleNormal="70" workbookViewId="0">
      <selection activeCell="F14" sqref="F14"/>
    </sheetView>
  </sheetViews>
  <sheetFormatPr baseColWidth="10" defaultColWidth="11.453125" defaultRowHeight="15" customHeight="1" x14ac:dyDescent="0.35"/>
  <cols>
    <col min="1" max="1" width="4.453125" customWidth="1"/>
    <col min="2" max="2" width="31.453125" customWidth="1"/>
    <col min="3" max="3" width="5.1796875" customWidth="1"/>
    <col min="4" max="4" width="38.26953125" style="70" customWidth="1"/>
    <col min="5" max="5" width="14.54296875" style="47" hidden="1" customWidth="1"/>
    <col min="6" max="6" width="16.36328125" customWidth="1"/>
    <col min="7" max="7" width="17.453125" customWidth="1"/>
    <col min="8" max="8" width="17.26953125" hidden="1" customWidth="1"/>
    <col min="9" max="9" width="15.453125" style="47" hidden="1" customWidth="1"/>
    <col min="10" max="10" width="60.81640625" hidden="1" customWidth="1"/>
    <col min="11" max="11" width="19.1796875" style="47" hidden="1" customWidth="1"/>
    <col min="12" max="12" width="19.453125" style="47" hidden="1" customWidth="1"/>
    <col min="13" max="13" width="81.54296875" hidden="1" customWidth="1"/>
    <col min="14" max="14" width="20.453125" style="47" customWidth="1"/>
    <col min="15" max="15" width="13.81640625" customWidth="1"/>
  </cols>
  <sheetData>
    <row r="1" spans="1:15" ht="15" customHeight="1" x14ac:dyDescent="0.35">
      <c r="A1" s="38"/>
      <c r="B1" s="48"/>
      <c r="C1" s="38"/>
      <c r="D1" s="66"/>
      <c r="E1" s="45"/>
      <c r="F1" s="38"/>
      <c r="G1" s="38"/>
      <c r="H1" s="38"/>
      <c r="I1" s="45"/>
      <c r="J1" s="38"/>
    </row>
    <row r="2" spans="1:15" ht="15" customHeight="1" x14ac:dyDescent="0.35">
      <c r="A2" s="38"/>
      <c r="B2" s="48"/>
      <c r="C2" s="38"/>
      <c r="D2" s="66"/>
      <c r="E2" s="45"/>
      <c r="F2" s="38"/>
      <c r="G2" s="38"/>
      <c r="H2" s="38"/>
      <c r="I2" s="45"/>
      <c r="J2" s="38"/>
    </row>
    <row r="3" spans="1:15" ht="15.5" x14ac:dyDescent="0.35">
      <c r="A3" s="38"/>
      <c r="B3" s="49" t="s">
        <v>0</v>
      </c>
      <c r="C3" s="39"/>
      <c r="D3" s="66"/>
      <c r="E3" s="45"/>
      <c r="F3" s="38"/>
      <c r="G3" s="38"/>
      <c r="H3" s="38"/>
      <c r="I3" s="45"/>
      <c r="J3" s="38"/>
    </row>
    <row r="4" spans="1:15" ht="15.5" x14ac:dyDescent="0.35">
      <c r="A4" s="38"/>
      <c r="B4" s="49" t="s">
        <v>1</v>
      </c>
      <c r="C4" s="39"/>
      <c r="D4" s="66"/>
      <c r="E4" s="45"/>
      <c r="F4" s="38"/>
      <c r="G4" s="38"/>
      <c r="H4" s="38"/>
      <c r="I4" s="45"/>
      <c r="J4" s="38"/>
    </row>
    <row r="5" spans="1:15" ht="15.5" x14ac:dyDescent="0.35">
      <c r="A5" s="38"/>
      <c r="B5" s="50">
        <v>2026</v>
      </c>
      <c r="C5" s="40"/>
      <c r="D5" s="66"/>
      <c r="E5" s="45"/>
      <c r="F5" s="38"/>
      <c r="G5" s="38"/>
      <c r="H5" s="38"/>
      <c r="I5" s="45"/>
      <c r="J5" s="38"/>
    </row>
    <row r="6" spans="1:15" ht="15" customHeight="1" x14ac:dyDescent="0.35">
      <c r="A6" s="38"/>
      <c r="B6" s="38"/>
      <c r="C6" s="38"/>
      <c r="D6" s="66"/>
      <c r="E6" s="45"/>
      <c r="F6" s="38"/>
      <c r="G6" s="38"/>
      <c r="H6" s="38"/>
      <c r="I6" s="45"/>
      <c r="J6" s="38"/>
    </row>
    <row r="7" spans="1:15" s="37" customFormat="1" ht="47.5" customHeight="1" x14ac:dyDescent="0.35">
      <c r="A7" s="53" t="s">
        <v>2</v>
      </c>
      <c r="B7" s="54" t="s">
        <v>3</v>
      </c>
      <c r="C7" s="54" t="s">
        <v>2</v>
      </c>
      <c r="D7" s="67" t="s">
        <v>4</v>
      </c>
      <c r="E7" s="54" t="s">
        <v>95</v>
      </c>
      <c r="F7" s="54" t="s">
        <v>5</v>
      </c>
      <c r="G7" s="54" t="s">
        <v>6</v>
      </c>
      <c r="H7" s="55" t="s">
        <v>7</v>
      </c>
      <c r="I7" s="55" t="s">
        <v>8</v>
      </c>
      <c r="J7" s="55" t="s">
        <v>9</v>
      </c>
      <c r="K7" s="52" t="s">
        <v>10</v>
      </c>
      <c r="L7" s="52" t="s">
        <v>11</v>
      </c>
      <c r="M7" s="52" t="s">
        <v>12</v>
      </c>
      <c r="N7" s="65" t="s">
        <v>99</v>
      </c>
      <c r="O7" s="65" t="s">
        <v>100</v>
      </c>
    </row>
    <row r="8" spans="1:15" ht="34.5" customHeight="1" x14ac:dyDescent="0.35">
      <c r="A8" s="61">
        <v>1</v>
      </c>
      <c r="B8" s="60" t="s">
        <v>13</v>
      </c>
      <c r="C8" s="21" t="s">
        <v>14</v>
      </c>
      <c r="D8" s="68" t="s">
        <v>15</v>
      </c>
      <c r="E8" s="58" t="s">
        <v>96</v>
      </c>
      <c r="F8" s="16">
        <v>127</v>
      </c>
      <c r="G8" s="42" t="s">
        <v>16</v>
      </c>
      <c r="H8" s="42">
        <v>15</v>
      </c>
      <c r="I8" s="46">
        <v>31</v>
      </c>
      <c r="J8" s="44" t="s">
        <v>92</v>
      </c>
      <c r="K8" s="51">
        <v>45</v>
      </c>
      <c r="L8" s="51">
        <v>31</v>
      </c>
      <c r="M8" s="57" t="s">
        <v>91</v>
      </c>
      <c r="N8" s="51">
        <v>62</v>
      </c>
      <c r="O8" s="71">
        <f>N8/F8</f>
        <v>0.48818897637795278</v>
      </c>
    </row>
    <row r="9" spans="1:15" ht="46.5" customHeight="1" x14ac:dyDescent="0.35">
      <c r="A9" s="61"/>
      <c r="B9" s="60"/>
      <c r="C9" s="21" t="s">
        <v>17</v>
      </c>
      <c r="D9" s="68" t="s">
        <v>18</v>
      </c>
      <c r="E9" s="58" t="s">
        <v>97</v>
      </c>
      <c r="F9" s="16">
        <v>1</v>
      </c>
      <c r="G9" s="42" t="s">
        <v>19</v>
      </c>
      <c r="H9" s="42">
        <v>1</v>
      </c>
      <c r="I9" s="42">
        <v>1</v>
      </c>
      <c r="J9" s="56" t="s">
        <v>20</v>
      </c>
      <c r="K9" s="51">
        <v>1</v>
      </c>
      <c r="L9" s="51">
        <v>1</v>
      </c>
      <c r="M9" s="44" t="s">
        <v>21</v>
      </c>
      <c r="N9" s="51">
        <v>1</v>
      </c>
      <c r="O9" s="71">
        <f t="shared" ref="O9:O16" si="0">N9/F9</f>
        <v>1</v>
      </c>
    </row>
    <row r="10" spans="1:15" ht="66.5" customHeight="1" x14ac:dyDescent="0.35">
      <c r="A10" s="41">
        <v>2</v>
      </c>
      <c r="B10" s="18" t="s">
        <v>22</v>
      </c>
      <c r="C10" s="21" t="s">
        <v>23</v>
      </c>
      <c r="D10" s="69" t="s">
        <v>24</v>
      </c>
      <c r="E10" s="58" t="s">
        <v>98</v>
      </c>
      <c r="F10" s="16">
        <v>12</v>
      </c>
      <c r="G10" s="42" t="s">
        <v>16</v>
      </c>
      <c r="H10" s="42">
        <v>3</v>
      </c>
      <c r="I10" s="42">
        <v>7</v>
      </c>
      <c r="J10" s="56" t="s">
        <v>93</v>
      </c>
      <c r="K10" s="51">
        <v>3</v>
      </c>
      <c r="L10" s="51">
        <v>16</v>
      </c>
      <c r="M10" s="57" t="s">
        <v>94</v>
      </c>
      <c r="N10" s="51">
        <v>23</v>
      </c>
      <c r="O10" s="71">
        <f>N10/F10</f>
        <v>1.9166666666666667</v>
      </c>
    </row>
    <row r="11" spans="1:15" ht="27.5" customHeight="1" x14ac:dyDescent="0.35">
      <c r="A11" s="61">
        <v>3</v>
      </c>
      <c r="B11" s="60" t="s">
        <v>25</v>
      </c>
      <c r="C11" s="21" t="s">
        <v>26</v>
      </c>
      <c r="D11" s="68" t="s">
        <v>27</v>
      </c>
      <c r="E11" s="59" t="s">
        <v>97</v>
      </c>
      <c r="F11" s="16">
        <v>1</v>
      </c>
      <c r="G11" s="42" t="s">
        <v>19</v>
      </c>
      <c r="H11" s="42">
        <v>1</v>
      </c>
      <c r="I11" s="42">
        <v>1</v>
      </c>
      <c r="J11" s="56" t="s">
        <v>20</v>
      </c>
      <c r="K11" s="51">
        <v>1</v>
      </c>
      <c r="L11" s="51">
        <v>1</v>
      </c>
      <c r="M11" s="44" t="s">
        <v>28</v>
      </c>
      <c r="N11" s="51">
        <v>1</v>
      </c>
      <c r="O11" s="71">
        <f t="shared" si="0"/>
        <v>1</v>
      </c>
    </row>
    <row r="12" spans="1:15" ht="29" customHeight="1" x14ac:dyDescent="0.35">
      <c r="A12" s="61"/>
      <c r="B12" s="60"/>
      <c r="C12" s="21" t="s">
        <v>29</v>
      </c>
      <c r="D12" s="68" t="s">
        <v>30</v>
      </c>
      <c r="E12" s="59" t="s">
        <v>97</v>
      </c>
      <c r="F12" s="16">
        <v>1</v>
      </c>
      <c r="G12" s="42" t="s">
        <v>31</v>
      </c>
      <c r="H12" s="42">
        <v>1</v>
      </c>
      <c r="I12" s="42">
        <v>1</v>
      </c>
      <c r="J12" s="56" t="s">
        <v>32</v>
      </c>
      <c r="K12" s="51">
        <v>1</v>
      </c>
      <c r="L12" s="51">
        <v>1</v>
      </c>
      <c r="M12" s="44" t="s">
        <v>33</v>
      </c>
      <c r="N12" s="51">
        <v>1</v>
      </c>
      <c r="O12" s="71">
        <f t="shared" si="0"/>
        <v>1</v>
      </c>
    </row>
    <row r="13" spans="1:15" ht="30" customHeight="1" x14ac:dyDescent="0.35">
      <c r="A13" s="61"/>
      <c r="B13" s="60"/>
      <c r="C13" s="21" t="s">
        <v>34</v>
      </c>
      <c r="D13" s="68" t="s">
        <v>35</v>
      </c>
      <c r="E13" s="58" t="s">
        <v>97</v>
      </c>
      <c r="F13" s="16">
        <v>1</v>
      </c>
      <c r="G13" s="42" t="s">
        <v>19</v>
      </c>
      <c r="H13" s="42">
        <v>1</v>
      </c>
      <c r="I13" s="42">
        <v>1</v>
      </c>
      <c r="J13" s="56" t="s">
        <v>36</v>
      </c>
      <c r="K13" s="51">
        <v>1</v>
      </c>
      <c r="L13" s="51">
        <v>1</v>
      </c>
      <c r="M13" s="44" t="s">
        <v>37</v>
      </c>
      <c r="N13" s="51">
        <v>1</v>
      </c>
      <c r="O13" s="71">
        <f t="shared" si="0"/>
        <v>1</v>
      </c>
    </row>
    <row r="14" spans="1:15" ht="40" customHeight="1" x14ac:dyDescent="0.35">
      <c r="A14" s="61">
        <v>4</v>
      </c>
      <c r="B14" s="60" t="s">
        <v>38</v>
      </c>
      <c r="C14" s="21" t="s">
        <v>39</v>
      </c>
      <c r="D14" s="68" t="s">
        <v>40</v>
      </c>
      <c r="E14" s="59" t="s">
        <v>97</v>
      </c>
      <c r="F14" s="16">
        <v>1</v>
      </c>
      <c r="G14" s="42" t="s">
        <v>16</v>
      </c>
      <c r="H14" s="42">
        <v>1</v>
      </c>
      <c r="I14" s="42">
        <v>1</v>
      </c>
      <c r="J14" s="56" t="s">
        <v>41</v>
      </c>
      <c r="K14" s="51">
        <v>1</v>
      </c>
      <c r="L14" s="51">
        <v>1</v>
      </c>
      <c r="M14" s="44" t="s">
        <v>42</v>
      </c>
      <c r="N14" s="51">
        <v>1</v>
      </c>
      <c r="O14" s="71">
        <f t="shared" si="0"/>
        <v>1</v>
      </c>
    </row>
    <row r="15" spans="1:15" ht="29" customHeight="1" x14ac:dyDescent="0.35">
      <c r="A15" s="61"/>
      <c r="B15" s="60"/>
      <c r="C15" s="21" t="s">
        <v>43</v>
      </c>
      <c r="D15" s="68" t="s">
        <v>44</v>
      </c>
      <c r="E15" s="59" t="s">
        <v>97</v>
      </c>
      <c r="F15" s="16">
        <v>1</v>
      </c>
      <c r="G15" s="42" t="s">
        <v>45</v>
      </c>
      <c r="H15" s="42">
        <v>1</v>
      </c>
      <c r="I15" s="42">
        <v>1</v>
      </c>
      <c r="J15" s="56" t="s">
        <v>46</v>
      </c>
      <c r="K15" s="51">
        <v>1</v>
      </c>
      <c r="L15" s="51">
        <v>1</v>
      </c>
      <c r="M15" s="44" t="s">
        <v>47</v>
      </c>
      <c r="N15" s="51">
        <v>1</v>
      </c>
      <c r="O15" s="71">
        <f t="shared" si="0"/>
        <v>1</v>
      </c>
    </row>
    <row r="16" spans="1:15" ht="39" customHeight="1" x14ac:dyDescent="0.35">
      <c r="A16" s="61"/>
      <c r="B16" s="60"/>
      <c r="C16" s="21" t="s">
        <v>48</v>
      </c>
      <c r="D16" s="68" t="s">
        <v>49</v>
      </c>
      <c r="E16" s="59" t="s">
        <v>97</v>
      </c>
      <c r="F16" s="16">
        <v>1</v>
      </c>
      <c r="G16" s="43" t="s">
        <v>50</v>
      </c>
      <c r="H16" s="43">
        <v>1</v>
      </c>
      <c r="I16" s="43">
        <v>1</v>
      </c>
      <c r="J16" s="56" t="s">
        <v>51</v>
      </c>
      <c r="K16" s="51">
        <v>1</v>
      </c>
      <c r="L16" s="51">
        <v>1</v>
      </c>
      <c r="M16" s="44" t="s">
        <v>52</v>
      </c>
      <c r="N16" s="51">
        <v>1</v>
      </c>
      <c r="O16" s="71">
        <f t="shared" si="0"/>
        <v>1</v>
      </c>
    </row>
  </sheetData>
  <autoFilter ref="A7:F16" xr:uid="{F43E6E50-5297-4CA2-91B7-CD6F50B52F82}"/>
  <mergeCells count="6">
    <mergeCell ref="B8:B9"/>
    <mergeCell ref="B11:B13"/>
    <mergeCell ref="B14:B16"/>
    <mergeCell ref="A8:A9"/>
    <mergeCell ref="A11:A13"/>
    <mergeCell ref="A14:A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4348F-FC91-4560-8733-DA2839057F81}">
  <dimension ref="B2:I14"/>
  <sheetViews>
    <sheetView workbookViewId="0">
      <selection activeCell="H9" sqref="H9"/>
    </sheetView>
  </sheetViews>
  <sheetFormatPr baseColWidth="10" defaultColWidth="11.453125" defaultRowHeight="14.5" x14ac:dyDescent="0.35"/>
  <cols>
    <col min="2" max="2" width="4.453125" customWidth="1"/>
    <col min="3" max="3" width="31.453125" customWidth="1"/>
    <col min="4" max="4" width="5.1796875" customWidth="1"/>
    <col min="5" max="5" width="38.26953125" customWidth="1"/>
    <col min="6" max="6" width="20.453125" customWidth="1"/>
    <col min="7" max="7" width="0" hidden="1" customWidth="1"/>
    <col min="8" max="8" width="23.453125" customWidth="1"/>
    <col min="9" max="9" width="16.1796875" customWidth="1"/>
  </cols>
  <sheetData>
    <row r="2" spans="2:9" x14ac:dyDescent="0.35">
      <c r="B2" s="19" t="s">
        <v>2</v>
      </c>
      <c r="C2" s="11" t="s">
        <v>3</v>
      </c>
      <c r="D2" s="11" t="s">
        <v>2</v>
      </c>
      <c r="E2" s="11" t="s">
        <v>4</v>
      </c>
      <c r="F2" s="11" t="s">
        <v>53</v>
      </c>
      <c r="G2" s="12">
        <v>2026</v>
      </c>
      <c r="H2" s="11" t="s">
        <v>54</v>
      </c>
      <c r="I2" s="13" t="s">
        <v>55</v>
      </c>
    </row>
    <row r="3" spans="2:9" ht="40.5" x14ac:dyDescent="0.35">
      <c r="B3" s="62">
        <v>1</v>
      </c>
      <c r="C3" s="60" t="s">
        <v>13</v>
      </c>
      <c r="D3" s="21" t="s">
        <v>14</v>
      </c>
      <c r="E3" s="15" t="s">
        <v>56</v>
      </c>
      <c r="F3" s="16">
        <v>124</v>
      </c>
      <c r="G3" s="16">
        <v>127</v>
      </c>
      <c r="H3" s="14" t="s">
        <v>57</v>
      </c>
      <c r="I3" s="24">
        <v>46</v>
      </c>
    </row>
    <row r="4" spans="2:9" ht="54" x14ac:dyDescent="0.35">
      <c r="B4" s="62"/>
      <c r="C4" s="60"/>
      <c r="D4" s="21" t="s">
        <v>17</v>
      </c>
      <c r="E4" s="15" t="s">
        <v>58</v>
      </c>
      <c r="F4" s="16">
        <v>1</v>
      </c>
      <c r="G4" s="16">
        <v>1</v>
      </c>
      <c r="H4" s="14" t="s">
        <v>57</v>
      </c>
      <c r="I4" s="22">
        <v>0.5</v>
      </c>
    </row>
    <row r="5" spans="2:9" ht="67.5" x14ac:dyDescent="0.35">
      <c r="B5" s="20">
        <v>2</v>
      </c>
      <c r="C5" s="18" t="s">
        <v>22</v>
      </c>
      <c r="D5" s="21" t="s">
        <v>23</v>
      </c>
      <c r="E5" s="17" t="s">
        <v>59</v>
      </c>
      <c r="F5" s="16">
        <v>12</v>
      </c>
      <c r="G5" s="16">
        <v>12</v>
      </c>
      <c r="H5" s="14" t="s">
        <v>57</v>
      </c>
      <c r="I5" s="23">
        <v>6</v>
      </c>
    </row>
    <row r="6" spans="2:9" ht="27" x14ac:dyDescent="0.35">
      <c r="B6" s="62">
        <v>3</v>
      </c>
      <c r="C6" s="60" t="s">
        <v>60</v>
      </c>
      <c r="D6" s="21" t="s">
        <v>26</v>
      </c>
      <c r="E6" s="15" t="s">
        <v>61</v>
      </c>
      <c r="F6" s="16">
        <v>1</v>
      </c>
      <c r="G6" s="16">
        <v>1</v>
      </c>
      <c r="H6" s="14" t="s">
        <v>62</v>
      </c>
      <c r="I6" s="16">
        <v>0.5</v>
      </c>
    </row>
    <row r="7" spans="2:9" ht="27" x14ac:dyDescent="0.35">
      <c r="B7" s="62"/>
      <c r="C7" s="60"/>
      <c r="D7" s="21" t="s">
        <v>29</v>
      </c>
      <c r="E7" s="15" t="s">
        <v>30</v>
      </c>
      <c r="F7" s="16">
        <v>1</v>
      </c>
      <c r="G7" s="16">
        <v>1</v>
      </c>
      <c r="H7" s="14" t="s">
        <v>62</v>
      </c>
      <c r="I7" s="16">
        <v>0.5</v>
      </c>
    </row>
    <row r="8" spans="2:9" ht="40.5" x14ac:dyDescent="0.35">
      <c r="B8" s="62"/>
      <c r="C8" s="60"/>
      <c r="D8" s="21" t="s">
        <v>34</v>
      </c>
      <c r="E8" s="15" t="s">
        <v>63</v>
      </c>
      <c r="F8" s="16">
        <v>1</v>
      </c>
      <c r="G8" s="16">
        <v>1</v>
      </c>
      <c r="H8" s="14" t="s">
        <v>57</v>
      </c>
      <c r="I8" s="16">
        <v>0.5</v>
      </c>
    </row>
    <row r="9" spans="2:9" ht="54" x14ac:dyDescent="0.35">
      <c r="B9" s="62">
        <v>4</v>
      </c>
      <c r="C9" s="60" t="s">
        <v>38</v>
      </c>
      <c r="D9" s="21" t="s">
        <v>39</v>
      </c>
      <c r="E9" s="15" t="s">
        <v>64</v>
      </c>
      <c r="F9" s="16">
        <v>1</v>
      </c>
      <c r="G9" s="16">
        <v>1</v>
      </c>
      <c r="H9" s="14" t="s">
        <v>57</v>
      </c>
      <c r="I9" s="22">
        <v>0.5</v>
      </c>
    </row>
    <row r="10" spans="2:9" ht="27" x14ac:dyDescent="0.35">
      <c r="B10" s="62"/>
      <c r="C10" s="60"/>
      <c r="D10" s="21" t="s">
        <v>43</v>
      </c>
      <c r="E10" s="15" t="s">
        <v>65</v>
      </c>
      <c r="F10" s="16">
        <v>1</v>
      </c>
      <c r="G10" s="16">
        <v>1</v>
      </c>
      <c r="H10" s="14" t="s">
        <v>57</v>
      </c>
      <c r="I10" s="22">
        <v>0.5</v>
      </c>
    </row>
    <row r="11" spans="2:9" ht="27" x14ac:dyDescent="0.35">
      <c r="B11" s="62"/>
      <c r="C11" s="60"/>
      <c r="D11" s="25" t="s">
        <v>48</v>
      </c>
      <c r="E11" s="26" t="s">
        <v>49</v>
      </c>
      <c r="F11" s="27">
        <v>1</v>
      </c>
      <c r="G11" s="27">
        <v>1</v>
      </c>
      <c r="H11" s="28" t="s">
        <v>66</v>
      </c>
      <c r="I11" s="29"/>
    </row>
    <row r="14" spans="2:9" x14ac:dyDescent="0.35">
      <c r="E14">
        <v>9</v>
      </c>
      <c r="F14">
        <v>8</v>
      </c>
      <c r="H14" s="30">
        <f>F14/E14</f>
        <v>0.88888888888888884</v>
      </c>
    </row>
  </sheetData>
  <mergeCells count="6">
    <mergeCell ref="B3:B4"/>
    <mergeCell ref="C3:C4"/>
    <mergeCell ref="B6:B8"/>
    <mergeCell ref="C6:C8"/>
    <mergeCell ref="B9:B11"/>
    <mergeCell ref="C9:C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D232C-E69E-4C91-B1C0-38A9DE66B556}">
  <dimension ref="B1:C13"/>
  <sheetViews>
    <sheetView workbookViewId="0">
      <selection activeCell="C7" sqref="C7"/>
    </sheetView>
  </sheetViews>
  <sheetFormatPr baseColWidth="10" defaultColWidth="11.453125" defaultRowHeight="14.5" x14ac:dyDescent="0.35"/>
  <cols>
    <col min="2" max="2" width="37.453125" customWidth="1"/>
    <col min="3" max="3" width="80.453125" bestFit="1" customWidth="1"/>
  </cols>
  <sheetData>
    <row r="1" spans="2:3" ht="15" thickBot="1" x14ac:dyDescent="0.4"/>
    <row r="2" spans="2:3" ht="18.5" x14ac:dyDescent="0.35">
      <c r="B2" s="35" t="s">
        <v>67</v>
      </c>
      <c r="C2" s="35" t="s">
        <v>68</v>
      </c>
    </row>
    <row r="3" spans="2:3" x14ac:dyDescent="0.35">
      <c r="B3" s="31" t="s">
        <v>69</v>
      </c>
      <c r="C3" s="32" t="s">
        <v>70</v>
      </c>
    </row>
    <row r="4" spans="2:3" x14ac:dyDescent="0.35">
      <c r="B4" s="33" t="s">
        <v>71</v>
      </c>
      <c r="C4" s="33" t="s">
        <v>72</v>
      </c>
    </row>
    <row r="5" spans="2:3" x14ac:dyDescent="0.35">
      <c r="B5" s="34" t="s">
        <v>73</v>
      </c>
      <c r="C5" s="33" t="s">
        <v>74</v>
      </c>
    </row>
    <row r="6" spans="2:3" x14ac:dyDescent="0.35">
      <c r="B6" s="34" t="s">
        <v>73</v>
      </c>
      <c r="C6" s="33" t="s">
        <v>75</v>
      </c>
    </row>
    <row r="7" spans="2:3" x14ac:dyDescent="0.35">
      <c r="B7" s="34" t="s">
        <v>73</v>
      </c>
      <c r="C7" s="33" t="s">
        <v>76</v>
      </c>
    </row>
    <row r="8" spans="2:3" x14ac:dyDescent="0.35">
      <c r="B8" s="34" t="s">
        <v>73</v>
      </c>
      <c r="C8" s="33" t="s">
        <v>77</v>
      </c>
    </row>
    <row r="9" spans="2:3" x14ac:dyDescent="0.35">
      <c r="B9" s="34" t="s">
        <v>73</v>
      </c>
      <c r="C9" s="33" t="s">
        <v>78</v>
      </c>
    </row>
    <row r="10" spans="2:3" x14ac:dyDescent="0.35">
      <c r="B10" s="34" t="s">
        <v>79</v>
      </c>
      <c r="C10" s="33" t="s">
        <v>80</v>
      </c>
    </row>
    <row r="11" spans="2:3" x14ac:dyDescent="0.35">
      <c r="B11" s="34" t="s">
        <v>79</v>
      </c>
      <c r="C11" s="33" t="s">
        <v>81</v>
      </c>
    </row>
    <row r="12" spans="2:3" x14ac:dyDescent="0.35">
      <c r="B12" s="34" t="s">
        <v>79</v>
      </c>
      <c r="C12" s="36" t="s">
        <v>82</v>
      </c>
    </row>
    <row r="13" spans="2:3" x14ac:dyDescent="0.35">
      <c r="B13" s="34" t="s">
        <v>79</v>
      </c>
      <c r="C13" s="36"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FCE73-9C71-4A10-9FB7-E3F0EC504A9B}">
  <dimension ref="B2:D6"/>
  <sheetViews>
    <sheetView workbookViewId="0">
      <selection activeCell="B2" sqref="B2:D6"/>
    </sheetView>
  </sheetViews>
  <sheetFormatPr baseColWidth="10" defaultColWidth="11.453125" defaultRowHeight="14.5" x14ac:dyDescent="0.35"/>
  <cols>
    <col min="2" max="2" width="36.26953125" customWidth="1"/>
    <col min="3" max="3" width="12.453125" customWidth="1"/>
    <col min="4" max="4" width="14.7265625" customWidth="1"/>
  </cols>
  <sheetData>
    <row r="2" spans="2:4" ht="29" x14ac:dyDescent="0.35">
      <c r="B2" s="3" t="s">
        <v>84</v>
      </c>
      <c r="C2" s="4" t="s">
        <v>85</v>
      </c>
      <c r="D2" s="4" t="s">
        <v>86</v>
      </c>
    </row>
    <row r="3" spans="2:4" x14ac:dyDescent="0.35">
      <c r="B3" s="5" t="s">
        <v>87</v>
      </c>
      <c r="C3" s="63">
        <v>9</v>
      </c>
      <c r="D3" s="64"/>
    </row>
    <row r="4" spans="2:4" x14ac:dyDescent="0.35">
      <c r="B4" s="1" t="s">
        <v>88</v>
      </c>
      <c r="C4" s="6">
        <v>9</v>
      </c>
      <c r="D4" s="7">
        <f>C4/C6</f>
        <v>1</v>
      </c>
    </row>
    <row r="5" spans="2:4" x14ac:dyDescent="0.35">
      <c r="B5" s="2" t="s">
        <v>89</v>
      </c>
      <c r="C5" s="6">
        <v>0</v>
      </c>
      <c r="D5" s="7">
        <f>C5/C6</f>
        <v>0</v>
      </c>
    </row>
    <row r="6" spans="2:4" x14ac:dyDescent="0.35">
      <c r="B6" s="8" t="s">
        <v>90</v>
      </c>
      <c r="C6" s="9">
        <f>SUM(C4:C5)</f>
        <v>9</v>
      </c>
      <c r="D6" s="10">
        <f>SUM(D4:D5)</f>
        <v>1</v>
      </c>
    </row>
  </sheetData>
  <mergeCells count="1">
    <mergeCell ref="C3:D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50DE06D2E6EB4FBE30DE8B3D01B7AC" ma:contentTypeVersion="12" ma:contentTypeDescription="Crear nuevo documento." ma:contentTypeScope="" ma:versionID="0455c3a781d7194b7619d0d56cf689d5">
  <xsd:schema xmlns:xsd="http://www.w3.org/2001/XMLSchema" xmlns:xs="http://www.w3.org/2001/XMLSchema" xmlns:p="http://schemas.microsoft.com/office/2006/metadata/properties" xmlns:ns2="e7f8c098-243e-4e48-b454-4666030501ed" xmlns:ns3="9659c06f-c4d9-4e0b-83da-6242dbaf5cf8" targetNamespace="http://schemas.microsoft.com/office/2006/metadata/properties" ma:root="true" ma:fieldsID="d75c1983d75483d756035ed47869c4e9" ns2:_="" ns3:_="">
    <xsd:import namespace="e7f8c098-243e-4e48-b454-4666030501ed"/>
    <xsd:import namespace="9659c06f-c4d9-4e0b-83da-6242dbaf5c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f8c098-243e-4e48-b454-4666030501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f49090a-7cff-4509-a609-b514d5cfedb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659c06f-c4d9-4e0b-83da-6242dbaf5cf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0601db0-19ef-484f-9c03-f134738eaada}" ma:internalName="TaxCatchAll" ma:showField="CatchAllData" ma:web="9659c06f-c4d9-4e0b-83da-6242dbaf5c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59c06f-c4d9-4e0b-83da-6242dbaf5cf8" xsi:nil="true"/>
    <lcf76f155ced4ddcb4097134ff3c332f xmlns="e7f8c098-243e-4e48-b454-4666030501e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8484AE-C6FD-407F-B5E5-4665825210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f8c098-243e-4e48-b454-4666030501ed"/>
    <ds:schemaRef ds:uri="9659c06f-c4d9-4e0b-83da-6242dbaf5c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DB6AB1-6DE1-4F54-AD9E-230194CFD89B}">
  <ds:schemaRefs>
    <ds:schemaRef ds:uri="http://schemas.microsoft.com/sharepoint/v3/contenttype/forms"/>
  </ds:schemaRefs>
</ds:datastoreItem>
</file>

<file path=customXml/itemProps3.xml><?xml version="1.0" encoding="utf-8"?>
<ds:datastoreItem xmlns:ds="http://schemas.openxmlformats.org/officeDocument/2006/customXml" ds:itemID="{9E9AB577-626E-4AEF-AA1B-2BE9A05A0839}">
  <ds:schemaRefs>
    <ds:schemaRef ds:uri="http://schemas.microsoft.com/office/2006/metadata/properties"/>
    <ds:schemaRef ds:uri="http://schemas.microsoft.com/office/infopath/2007/PartnerControls"/>
    <ds:schemaRef ds:uri="9659c06f-c4d9-4e0b-83da-6242dbaf5cf8"/>
    <ds:schemaRef ds:uri="e7f8c098-243e-4e48-b454-4666030501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PEI 2026</vt:lpstr>
      <vt:lpstr>Hoja1</vt:lpstr>
      <vt:lpstr>Hoja3</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Roberto Pinzón Amezquita</dc:creator>
  <cp:keywords/>
  <dc:description/>
  <cp:lastModifiedBy>Claudia Patricia Castaño Serrato</cp:lastModifiedBy>
  <cp:revision/>
  <dcterms:created xsi:type="dcterms:W3CDTF">2025-04-22T20:37:13Z</dcterms:created>
  <dcterms:modified xsi:type="dcterms:W3CDTF">2026-07-21T16:19:12Z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0x0101007550DE06D2E6EB4FBE30DE8B3D01B7AC</vt:lpwstr>
  </property>
  <property fmtid="{D5CDD505-2E9C-101B-9397-08002B2CF9AE}" pid="3" name="MediaServiceImageTags">
    <vt:lpwstr/>
  </property>
</Properties>
</file>